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a_delovni_zvezek"/>
  <mc:AlternateContent xmlns:mc="http://schemas.openxmlformats.org/markup-compatibility/2006">
    <mc:Choice Requires="x15">
      <x15ac:absPath xmlns:x15ac="http://schemas.microsoft.com/office/spreadsheetml/2010/11/ac" url="\\fs\Nabavna_sluzba\2025 nemedicina povpraševanja\"/>
    </mc:Choice>
  </mc:AlternateContent>
  <xr:revisionPtr revIDLastSave="0" documentId="8_{CB1D3780-4557-4C4C-AFD6-4399D32156EB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SI_REK" sheetId="3" r:id="rId1"/>
    <sheet name="SI_ZAHTEVE" sheetId="8" r:id="rId2"/>
    <sheet name="SI_POPIS" sheetId="4" r:id="rId3"/>
  </sheets>
  <externalReferences>
    <externalReference r:id="rId4"/>
    <externalReference r:id="rId5"/>
    <externalReference r:id="rId6"/>
  </externalReferences>
  <definedNames>
    <definedName name="__IntlFixup" hidden="1">TRUE</definedName>
    <definedName name="_Toc102105449" localSheetId="0">SI_REK!#REF!</definedName>
    <definedName name="_Toc74037550" localSheetId="0">SI_REK!#REF!</definedName>
    <definedName name="_Toc74037551" localSheetId="0">SI_REK!#REF!</definedName>
    <definedName name="_Toc74037552" localSheetId="0">SI_REK!#REF!</definedName>
    <definedName name="_Toc76183568" localSheetId="0">SI_REK!#REF!</definedName>
    <definedName name="AccessDatabase" hidden="1">"C:\My Documents\MAUI MALL1.mdb"</definedName>
    <definedName name="ACwvu.CapersView." localSheetId="0" hidden="1">[1]MASTER!#REF!</definedName>
    <definedName name="ACwvu.CapersView." hidden="1">[1]MASTER!#REF!</definedName>
    <definedName name="ACwvu.Japan_Capers_Ed_Pub." localSheetId="0" hidden="1">#REF!</definedName>
    <definedName name="ACwvu.Japan_Capers_Ed_Pub." hidden="1">#REF!</definedName>
    <definedName name="ACwvu.KJP_CC." localSheetId="0" hidden="1">#REF!</definedName>
    <definedName name="ACwvu.KJP_CC." hidden="1">#REF!</definedName>
    <definedName name="BETONSKA" localSheetId="2">SI_POPIS!#REF!</definedName>
    <definedName name="BETONSKA" localSheetId="0">#REF!</definedName>
    <definedName name="BETONSKA" localSheetId="1">SI_ZAHTEVE!#REF!</definedName>
    <definedName name="BETONSKA">#REF!</definedName>
    <definedName name="CENA">'[2]specifikacija 22 2012'!$D$1:$D$65536</definedName>
    <definedName name="Cwvu.CapersView." localSheetId="0" hidden="1">[1]MASTER!#REF!</definedName>
    <definedName name="Cwvu.CapersView." hidden="1">[1]MASTER!#REF!</definedName>
    <definedName name="Cwvu.Japan_Capers_Ed_Pub." localSheetId="0" hidden="1">[1]MASTER!#REF!</definedName>
    <definedName name="Cwvu.Japan_Capers_Ed_Pub." hidden="1">[1]MASTER!#REF!</definedName>
    <definedName name="Cwvu.KJP_CC." localSheetId="0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Excel_BuiltIn_Print_Area_1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4">#REF!</definedName>
    <definedName name="Excel_BuiltIn_Print_Area_5">#REF!</definedName>
    <definedName name="f_kol" localSheetId="0">#REF!</definedName>
    <definedName name="f_kol">#REF!</definedName>
    <definedName name="fds" hidden="1">[1]MASTER!#REF!</definedName>
    <definedName name="gd" localSheetId="0">#REF!</definedName>
    <definedName name="gd">#REF!</definedName>
    <definedName name="hr7z45646">#REF!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KLZKJE636">#REF!</definedName>
    <definedName name="KOLIC">'[2]specifikacija 22 2012'!$C$1:$C$65536</definedName>
    <definedName name="KROVSKA" localSheetId="0">#REF!</definedName>
    <definedName name="KROVSKA">#REF!</definedName>
    <definedName name="OLE_LINK1" localSheetId="0">SI_REK!$A$1</definedName>
    <definedName name="_xlnm.Print_Area" localSheetId="2">SI_POPIS!$A$1:$F$143</definedName>
    <definedName name="_xlnm.Print_Area" localSheetId="0">SI_REK!$A$1:$F$36</definedName>
    <definedName name="_xlnm.Print_Area" localSheetId="1">SI_ZAHTEVE!$A$1:$F$135</definedName>
    <definedName name="Rwvu.CapersView." localSheetId="0" hidden="1">#REF!</definedName>
    <definedName name="Rwvu.CapersView." hidden="1">#REF!</definedName>
    <definedName name="Rwvu.Japan_Capers_Ed_Pub." localSheetId="0" hidden="1">#REF!</definedName>
    <definedName name="Rwvu.Japan_Capers_Ed_Pub." hidden="1">#REF!</definedName>
    <definedName name="Rwvu.KJP_CC." localSheetId="0" hidden="1">#REF!</definedName>
    <definedName name="Rwvu.KJP_CC." hidden="1">#REF!</definedName>
    <definedName name="s" hidden="1">#REF!</definedName>
    <definedName name="Swvu.CapersView." localSheetId="0" hidden="1">[1]MASTER!#REF!</definedName>
    <definedName name="Swvu.CapersView." hidden="1">[1]MASTER!#REF!</definedName>
    <definedName name="Swvu.Japan_Capers_Ed_Pub." localSheetId="0" hidden="1">#REF!</definedName>
    <definedName name="Swvu.Japan_Capers_Ed_Pub." hidden="1">#REF!</definedName>
    <definedName name="Swvu.KJP_CC." localSheetId="0" hidden="1">#REF!</definedName>
    <definedName name="Swvu.KJP_CC." hidden="1">#REF!</definedName>
    <definedName name="_xlnm.Print_Titles" localSheetId="2">SI_POPIS!$1:$2</definedName>
    <definedName name="_xlnm.Print_Titles" localSheetId="0">SI_REK!$1:$6</definedName>
    <definedName name="_xlnm.Print_Titles" localSheetId="1">SI_ZAHTEVE!$1:$2</definedName>
    <definedName name="TT_04" localSheetId="0">[3]A_GRADBENA!#REF!</definedName>
    <definedName name="TT_04">[3]A_GRADBENA!#REF!</definedName>
    <definedName name="TT_05" localSheetId="0">[3]A_GRADBENA!#REF!</definedName>
    <definedName name="TT_05">[3]A_GRADBENA!#REF!</definedName>
    <definedName name="TT_06" localSheetId="0">[3]A_GRADBENA!#REF!</definedName>
    <definedName name="TT_06">[3]A_GRADBENA!#REF!</definedName>
    <definedName name="TT_07" localSheetId="0">[3]A_GRADBENA!#REF!</definedName>
    <definedName name="TT_07">[3]A_GRADBENA!#REF!</definedName>
    <definedName name="TT_08" localSheetId="0">[3]A_GRADBENA!#REF!</definedName>
    <definedName name="TT_08">[3]A_GRADBENA!#REF!</definedName>
    <definedName name="TT_09" localSheetId="0">[3]A_GRADBENA!#REF!</definedName>
    <definedName name="TT_09">[3]A_GRADBENA!#REF!</definedName>
    <definedName name="TT_pe_A_01" localSheetId="0">[3]A_GRADBENA!#REF!</definedName>
    <definedName name="TT_pe_A_01">[3]A_GRADBENA!#REF!</definedName>
    <definedName name="TT_pe_A_02" localSheetId="0">[3]A_GRADBENA!#REF!</definedName>
    <definedName name="TT_pe_A_02">[3]A_GRADBENA!#REF!</definedName>
    <definedName name="TT_pe_A_03" localSheetId="0">[3]A_GRADBENA!#REF!</definedName>
    <definedName name="TT_pe_A_03">[3]A_GRADBENA!#REF!</definedName>
    <definedName name="TT_pe_A_04" localSheetId="0">[3]A_GRADBENA!#REF!</definedName>
    <definedName name="TT_pe_A_04">[3]A_GRADBENA!#REF!</definedName>
    <definedName name="TT_pe_A_05" localSheetId="0">[3]A_GRADBENA!#REF!</definedName>
    <definedName name="TT_pe_A_05">[3]A_GRADBENA!#REF!</definedName>
    <definedName name="TT_pe_A_06" localSheetId="0">[3]A_GRADBENA!#REF!</definedName>
    <definedName name="TT_pe_A_06">[3]A_GRADBENA!#REF!</definedName>
    <definedName name="TT_pe_A_07" localSheetId="0">[3]A_GRADBENA!#REF!</definedName>
    <definedName name="TT_pe_A_07">[3]A_GRADBENA!#REF!</definedName>
    <definedName name="TT_pe_A_08" localSheetId="0">[3]A_GRADBENA!#REF!</definedName>
    <definedName name="TT_pe_A_08">[3]A_GRADBENA!#REF!</definedName>
    <definedName name="TT_pe_A_09" localSheetId="0">[3]A_GRADBENA!#REF!</definedName>
    <definedName name="TT_pe_A_09">[3]A_GRADBENA!#REF!</definedName>
    <definedName name="TT_pe_A_10" localSheetId="0">[3]A_GRADBENA!#REF!</definedName>
    <definedName name="TT_pe_A_10">[3]A_GRADBENA!#REF!</definedName>
    <definedName name="TT_pe_A_11" localSheetId="0">[3]A_GRADBENA!#REF!</definedName>
    <definedName name="TT_pe_A_11">[3]A_GRADBENA!#REF!</definedName>
    <definedName name="TT_pe_A_12" localSheetId="0">[3]A_GRADBENA!#REF!</definedName>
    <definedName name="TT_pe_A_12">[3]A_GRADBENA!#REF!</definedName>
    <definedName name="TT_pe_A_13" localSheetId="0">[3]A_GRADBENA!#REF!</definedName>
    <definedName name="TT_pe_A_13">[3]A_GRADBENA!#REF!</definedName>
    <definedName name="TT_pe_A_14" localSheetId="0">[3]A_GRADBENA!#REF!</definedName>
    <definedName name="TT_pe_A_14">[3]A_GRADBENA!#REF!</definedName>
    <definedName name="TT_pe_A_15" localSheetId="0">[3]A_GRADBENA!#REF!</definedName>
    <definedName name="TT_pe_A_15">[3]A_GRADBENA!#REF!</definedName>
    <definedName name="TT_pe_B_01" localSheetId="0">[3]A_GRADBENA!#REF!</definedName>
    <definedName name="TT_pe_B_01">[3]A_GRADBENA!#REF!</definedName>
    <definedName name="TT_pe_B_02" localSheetId="0">[3]A_GRADBENA!#REF!</definedName>
    <definedName name="TT_pe_B_02">[3]A_GRADBENA!#REF!</definedName>
    <definedName name="TT_pe_B_03" localSheetId="0">[3]A_GRADBENA!#REF!</definedName>
    <definedName name="TT_pe_B_03">[3]A_GRADBENA!#REF!</definedName>
    <definedName name="TT_pe_B_04" localSheetId="0">[3]A_GRADBENA!#REF!</definedName>
    <definedName name="TT_pe_B_04">[3]A_GRADBENA!#REF!</definedName>
    <definedName name="TT_pe_B_05" localSheetId="0">[3]A_GRADBENA!#REF!</definedName>
    <definedName name="TT_pe_B_05">[3]A_GRADBENA!#REF!</definedName>
    <definedName name="TT_pe_B_06" localSheetId="0">[3]A_GRADBENA!#REF!</definedName>
    <definedName name="TT_pe_B_06">[3]A_GRADBENA!#REF!</definedName>
    <definedName name="TT_pe_B_07" localSheetId="0">[3]A_GRADBENA!#REF!</definedName>
    <definedName name="TT_pe_B_07">[3]A_GRADBENA!#REF!</definedName>
    <definedName name="TT_pe_B_08" localSheetId="0">[3]A_GRADBENA!#REF!</definedName>
    <definedName name="TT_pe_B_08">[3]A_GRADBENA!#REF!</definedName>
    <definedName name="TT_pe_B_09" localSheetId="0">[3]A_GRADBENA!#REF!</definedName>
    <definedName name="TT_pe_B_09">[3]A_GRADBENA!#REF!</definedName>
    <definedName name="TT_pe_B_10" localSheetId="0">[3]A_GRADBENA!#REF!</definedName>
    <definedName name="TT_pe_B_10">[3]A_GRADBENA!#REF!</definedName>
    <definedName name="TT_pe_B_11" localSheetId="0">[3]A_GRADBENA!#REF!</definedName>
    <definedName name="TT_pe_B_11">[3]A_GRADBENA!#REF!</definedName>
    <definedName name="TT_pe_B_12" localSheetId="0">[3]A_GRADBENA!#REF!</definedName>
    <definedName name="TT_pe_B_12">[3]A_GRADBENA!#REF!</definedName>
    <definedName name="TT_pe_B_13" localSheetId="0">[3]A_GRADBENA!#REF!</definedName>
    <definedName name="TT_pe_B_13">[3]A_GRADBENA!#REF!</definedName>
    <definedName name="TT_pe_B_14" localSheetId="0">[3]A_GRADBENA!#REF!</definedName>
    <definedName name="TT_pe_B_14">[3]A_GRADBENA!#REF!</definedName>
    <definedName name="TT_pe_B_15" localSheetId="0">[3]A_GRADBENA!#REF!</definedName>
    <definedName name="TT_pe_B_15">[3]A_GRADBENA!#REF!</definedName>
    <definedName name="TT_pe_H_01" localSheetId="0">[3]A_GRADBENA!#REF!</definedName>
    <definedName name="TT_pe_H_01">[3]A_GRADBENA!#REF!</definedName>
    <definedName name="TT_pe_H_02" localSheetId="0">[3]A_GRADBENA!#REF!</definedName>
    <definedName name="TT_pe_H_02">[3]A_GRADBENA!#REF!</definedName>
    <definedName name="TT_pe_H_03" localSheetId="0">[3]A_GRADBENA!#REF!</definedName>
    <definedName name="TT_pe_H_03">[3]A_GRADBENA!#REF!</definedName>
    <definedName name="TT_pe_H_04" localSheetId="0">[3]A_GRADBENA!#REF!</definedName>
    <definedName name="TT_pe_H_04">[3]A_GRADBENA!#REF!</definedName>
    <definedName name="TT_pe_H_05" localSheetId="0">[3]A_GRADBENA!#REF!</definedName>
    <definedName name="TT_pe_H_05">[3]A_GRADBENA!#REF!</definedName>
    <definedName name="TT_pe_H_06" localSheetId="0">[3]A_GRADBENA!#REF!</definedName>
    <definedName name="TT_pe_H_06">[3]A_GRADBENA!#REF!</definedName>
    <definedName name="TT_pe_H_07" localSheetId="0">[3]A_GRADBENA!#REF!</definedName>
    <definedName name="TT_pe_H_07">[3]A_GRADBENA!#REF!</definedName>
    <definedName name="TT_pe_H_08" localSheetId="0">[3]A_GRADBENA!#REF!</definedName>
    <definedName name="TT_pe_H_08">[3]A_GRADBENA!#REF!</definedName>
    <definedName name="TT_pe_H_09" localSheetId="0">[3]A_GRADBENA!#REF!</definedName>
    <definedName name="TT_pe_H_09">[3]A_GRADBENA!#REF!</definedName>
    <definedName name="TT_pe_H_10" localSheetId="0">[3]A_GRADBENA!#REF!</definedName>
    <definedName name="TT_pe_H_10">[3]A_GRADBENA!#REF!</definedName>
    <definedName name="TT_pe_H_11" localSheetId="0">[3]A_GRADBENA!#REF!</definedName>
    <definedName name="TT_pe_H_11">[3]A_GRADBENA!#REF!</definedName>
    <definedName name="TT_pe_H_12" localSheetId="0">[3]A_GRADBENA!#REF!</definedName>
    <definedName name="TT_pe_H_12">[3]A_GRADBENA!#REF!</definedName>
    <definedName name="TT_pe_H_13" localSheetId="0">[3]A_GRADBENA!#REF!</definedName>
    <definedName name="TT_pe_H_13">[3]A_GRADBENA!#REF!</definedName>
    <definedName name="TT_pe_H_14" localSheetId="0">[3]A_GRADBENA!#REF!</definedName>
    <definedName name="TT_pe_H_14">[3]A_GRADBENA!#REF!</definedName>
    <definedName name="TT_pe_H_15" localSheetId="0">[3]A_GRADBENA!#REF!</definedName>
    <definedName name="TT_pe_H_15">[3]A_GRADBENA!#REF!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localSheetId="0" hidden="1">#REF!</definedName>
    <definedName name="Z_9A428CE1_B4D9_11D0_A8AA_0000C071AEE7_.wvu.PrintArea" hidden="1">#REF!</definedName>
    <definedName name="Z_9A428CE1_B4D9_11D0_A8AA_0000C071AEE7_.wvu.Rows" localSheetId="0" hidden="1">[1]MASTER!#REF!,[1]MASTER!#REF!,[1]MASTER!#REF!,[1]MASTER!#REF!,[1]MASTER!#REF!,[1]MASTER!#REF!,[1]MASTER!#REF!,[1]MASTER!$A$98:$IV$272</definedName>
    <definedName name="Z_9A428CE1_B4D9_11D0_A8AA_0000C071AEE7_.wvu.Rows" hidden="1">[1]MASTER!#REF!,[1]MASTER!#REF!,[1]MASTER!#REF!,[1]MASTER!#REF!,[1]MASTER!#REF!,[1]MASTER!#REF!,[1]MASTER!#REF!,[1]MASTER!$A$98:$IV$272</definedName>
    <definedName name="ZEMELJSKA" localSheetId="2">SI_POPIS!#REF!</definedName>
    <definedName name="ZEMELJSKA" localSheetId="0">#REF!</definedName>
    <definedName name="ZEMELJSKA" localSheetId="1">SI_ZAHTEVE!#REF!</definedName>
    <definedName name="ZEMELJSKA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9" i="4" l="1"/>
  <c r="A139" i="4" a="1"/>
  <c r="A129" i="4" a="1"/>
  <c r="A129" i="4" s="1"/>
  <c r="A128" i="4" a="1"/>
  <c r="A128" i="4" s="1"/>
  <c r="A127" i="4" a="1"/>
  <c r="A127" i="4" s="1"/>
  <c r="A126" i="4" a="1"/>
  <c r="A126" i="4" s="1"/>
  <c r="A141" i="4" a="1"/>
  <c r="A141" i="4" s="1"/>
  <c r="A137" i="4" a="1"/>
  <c r="A137" i="4" s="1"/>
  <c r="A135" i="4" a="1"/>
  <c r="A135" i="4" s="1"/>
  <c r="A133" i="4" a="1"/>
  <c r="A133" i="4" s="1"/>
  <c r="A132" i="4" a="1"/>
  <c r="A132" i="4" s="1"/>
  <c r="A122" i="4" a="1"/>
  <c r="A122" i="4" s="1"/>
  <c r="A121" i="4" a="1"/>
  <c r="A121" i="4" s="1"/>
  <c r="A120" i="4" a="1"/>
  <c r="A120" i="4" s="1"/>
  <c r="A118" i="4" a="1"/>
  <c r="A118" i="4" s="1"/>
  <c r="A117" i="4" a="1"/>
  <c r="A117" i="4" s="1"/>
  <c r="A115" i="4" a="1"/>
  <c r="A115" i="4" s="1"/>
  <c r="A114" i="4" a="1"/>
  <c r="A114" i="4" s="1"/>
  <c r="A113" i="4" a="1"/>
  <c r="A113" i="4" s="1"/>
  <c r="A112" i="4" a="1"/>
  <c r="A112" i="4" s="1"/>
  <c r="A111" i="4" a="1"/>
  <c r="A111" i="4" s="1"/>
  <c r="A110" i="4" a="1"/>
  <c r="A110" i="4" s="1"/>
  <c r="A108" i="4" a="1"/>
  <c r="A108" i="4" s="1"/>
  <c r="A107" i="4" a="1"/>
  <c r="A107" i="4" s="1"/>
  <c r="A106" i="4" a="1"/>
  <c r="A106" i="4" s="1"/>
  <c r="A104" i="4" a="1"/>
  <c r="A104" i="4" s="1"/>
  <c r="A103" i="4" a="1"/>
  <c r="A103" i="4" s="1"/>
  <c r="A101" i="4" a="1"/>
  <c r="A101" i="4" s="1"/>
  <c r="A100" i="4" a="1"/>
  <c r="A100" i="4" s="1"/>
  <c r="A99" i="4" a="1"/>
  <c r="A99" i="4" s="1"/>
  <c r="A97" i="4" a="1"/>
  <c r="A97" i="4" s="1"/>
  <c r="A96" i="4" a="1"/>
  <c r="A96" i="4" s="1"/>
  <c r="A95" i="4" a="1"/>
  <c r="A95" i="4" s="1"/>
  <c r="A93" i="4" a="1"/>
  <c r="A93" i="4" s="1"/>
  <c r="A92" i="4" a="1"/>
  <c r="A92" i="4" s="1"/>
  <c r="A89" i="4" a="1"/>
  <c r="A89" i="4" s="1"/>
  <c r="A88" i="4" a="1"/>
  <c r="A88" i="4" s="1"/>
  <c r="A87" i="4" a="1"/>
  <c r="A87" i="4" s="1"/>
  <c r="A86" i="4" a="1"/>
  <c r="A86" i="4" s="1"/>
  <c r="A85" i="4" a="1"/>
  <c r="A85" i="4" s="1"/>
  <c r="A84" i="4" a="1"/>
  <c r="A84" i="4" s="1"/>
  <c r="A83" i="4" a="1"/>
  <c r="A83" i="4" s="1"/>
  <c r="A82" i="4" a="1"/>
  <c r="A82" i="4" s="1"/>
  <c r="A81" i="4" a="1"/>
  <c r="A81" i="4" s="1"/>
  <c r="A80" i="4" a="1"/>
  <c r="A80" i="4" s="1"/>
  <c r="A79" i="4" a="1"/>
  <c r="A79" i="4" s="1"/>
  <c r="A78" i="4" a="1"/>
  <c r="A78" i="4" s="1"/>
  <c r="A77" i="4" a="1"/>
  <c r="A77" i="4" s="1"/>
  <c r="A74" i="4" a="1"/>
  <c r="A74" i="4" s="1"/>
  <c r="A73" i="4" a="1"/>
  <c r="A73" i="4" s="1"/>
  <c r="A72" i="4" a="1"/>
  <c r="A72" i="4" s="1"/>
  <c r="A71" i="4" a="1"/>
  <c r="A71" i="4" s="1"/>
  <c r="A68" i="4" a="1"/>
  <c r="A68" i="4" s="1"/>
  <c r="A67" i="4" a="1"/>
  <c r="A67" i="4" s="1"/>
  <c r="A66" i="4" a="1"/>
  <c r="A66" i="4" s="1"/>
  <c r="A65" i="4" a="1"/>
  <c r="A65" i="4" s="1"/>
  <c r="A64" i="4" a="1"/>
  <c r="A64" i="4" s="1"/>
  <c r="A63" i="4" a="1"/>
  <c r="A63" i="4" s="1"/>
  <c r="A62" i="4" a="1"/>
  <c r="A62" i="4" s="1"/>
  <c r="A61" i="4" a="1"/>
  <c r="A61" i="4" s="1"/>
  <c r="A60" i="4" a="1"/>
  <c r="A60" i="4" s="1"/>
  <c r="A59" i="4" a="1"/>
  <c r="A59" i="4" s="1"/>
  <c r="A58" i="4" a="1"/>
  <c r="A58" i="4" s="1"/>
  <c r="A57" i="4" a="1"/>
  <c r="A57" i="4" s="1"/>
  <c r="A56" i="4" a="1"/>
  <c r="A56" i="4" s="1"/>
  <c r="A55" i="4" a="1"/>
  <c r="A55" i="4" s="1"/>
  <c r="A53" i="4" a="1"/>
  <c r="A53" i="4" s="1"/>
  <c r="A52" i="4" a="1"/>
  <c r="A52" i="4" s="1"/>
  <c r="A51" i="4" a="1"/>
  <c r="A51" i="4" s="1"/>
  <c r="A50" i="4" a="1"/>
  <c r="A50" i="4" s="1"/>
  <c r="A49" i="4" a="1"/>
  <c r="A49" i="4" s="1"/>
  <c r="A47" i="4" a="1"/>
  <c r="A47" i="4" s="1"/>
  <c r="A45" i="4" a="1"/>
  <c r="A45" i="4" s="1"/>
  <c r="A44" i="4" a="1"/>
  <c r="A44" i="4" s="1"/>
  <c r="A43" i="4" a="1"/>
  <c r="A43" i="4" s="1"/>
  <c r="A42" i="4" a="1"/>
  <c r="A42" i="4" s="1"/>
  <c r="A41" i="4" a="1"/>
  <c r="A41" i="4" s="1"/>
  <c r="A40" i="4" a="1"/>
  <c r="A40" i="4" s="1"/>
  <c r="A39" i="4" a="1"/>
  <c r="A39" i="4" s="1"/>
  <c r="A38" i="4" a="1"/>
  <c r="A38" i="4" s="1"/>
  <c r="A37" i="4" a="1"/>
  <c r="A37" i="4" s="1"/>
  <c r="A36" i="4" a="1"/>
  <c r="A36" i="4" s="1"/>
  <c r="A35" i="4" a="1"/>
  <c r="A35" i="4" s="1"/>
  <c r="A34" i="4" a="1"/>
  <c r="A34" i="4" s="1"/>
  <c r="A32" i="4" a="1"/>
  <c r="A32" i="4" s="1"/>
  <c r="A31" i="4" a="1"/>
  <c r="A31" i="4" s="1"/>
  <c r="A30" i="4" a="1"/>
  <c r="A30" i="4" s="1"/>
  <c r="A29" i="4" a="1"/>
  <c r="A29" i="4" s="1"/>
  <c r="A28" i="4" a="1"/>
  <c r="A28" i="4" s="1"/>
  <c r="A27" i="4" a="1"/>
  <c r="A27" i="4" s="1"/>
  <c r="A26" i="4" a="1"/>
  <c r="A26" i="4" s="1"/>
  <c r="A25" i="4" a="1"/>
  <c r="A25" i="4" s="1"/>
  <c r="A24" i="4" a="1"/>
  <c r="A24" i="4" s="1"/>
  <c r="A23" i="4" a="1"/>
  <c r="A23" i="4" s="1"/>
  <c r="A22" i="4" a="1"/>
  <c r="A22" i="4" s="1"/>
  <c r="A21" i="4" a="1"/>
  <c r="A21" i="4" s="1"/>
  <c r="A20" i="4" a="1"/>
  <c r="A20" i="4" s="1"/>
  <c r="A19" i="4" a="1"/>
  <c r="A19" i="4" s="1"/>
  <c r="A18" i="4" a="1"/>
  <c r="A18" i="4" s="1"/>
  <c r="A17" i="4" a="1"/>
  <c r="A17" i="4" s="1"/>
  <c r="A16" i="4" a="1"/>
  <c r="A16" i="4" s="1"/>
  <c r="A15" i="4" a="1"/>
  <c r="A15" i="4" s="1"/>
  <c r="A14" i="4" a="1"/>
  <c r="A14" i="4" s="1"/>
  <c r="A13" i="4" a="1"/>
  <c r="A13" i="4" s="1"/>
  <c r="A12" i="4" a="1"/>
  <c r="A12" i="4" s="1"/>
  <c r="A11" i="4" a="1"/>
  <c r="A11" i="4" s="1"/>
  <c r="A10" i="4" a="1"/>
  <c r="A10" i="4" s="1"/>
  <c r="A9" i="4" a="1"/>
  <c r="A9" i="4" s="1"/>
  <c r="A8" i="4" a="1"/>
  <c r="A8" i="4" s="1"/>
  <c r="A7" i="4" a="1"/>
  <c r="A7" i="4" s="1"/>
  <c r="A6" i="4" a="1"/>
  <c r="A6" i="4" s="1"/>
  <c r="A5" i="4" l="1" a="1"/>
  <c r="A5" i="4" s="1"/>
  <c r="A33" i="4" s="1" a="1"/>
  <c r="A33" i="4" s="1"/>
  <c r="A48" i="4" l="1" a="1"/>
  <c r="A48" i="4" s="1"/>
  <c r="A54" i="4" l="1" a="1"/>
  <c r="A54" i="4" s="1"/>
  <c r="A70" i="4" l="1" a="1"/>
  <c r="A70" i="4" s="1"/>
  <c r="A75" i="4" l="1" a="1"/>
  <c r="A75" i="4" s="1"/>
  <c r="A76" i="4" l="1" a="1"/>
  <c r="A76" i="4" s="1"/>
  <c r="A91" i="4" s="1" a="1"/>
  <c r="A91" i="4" s="1"/>
  <c r="A94" i="4" l="1" a="1"/>
  <c r="A94" i="4" s="1"/>
  <c r="B142" i="4"/>
  <c r="B33" i="3" l="1"/>
  <c r="A33" i="3"/>
  <c r="F142" i="4" l="1"/>
  <c r="F33" i="3" l="1"/>
  <c r="F35" i="3" l="1"/>
  <c r="A98" i="4" l="1" a="1"/>
  <c r="A98" i="4" s="1"/>
  <c r="A102" i="4" l="1" a="1"/>
  <c r="A102" i="4" s="1"/>
  <c r="A109" i="4" l="1" a="1"/>
  <c r="A109" i="4" s="1"/>
  <c r="A116" i="4" l="1" a="1"/>
  <c r="A116" i="4" s="1"/>
  <c r="A119" i="4" l="1" a="1"/>
  <c r="A119" i="4" s="1"/>
  <c r="A124" i="4" l="1" a="1"/>
  <c r="A124" i="4" s="1"/>
  <c r="A130" i="4" l="1" a="1"/>
  <c r="A130" i="4" s="1"/>
  <c r="A134" i="4" s="1" a="1"/>
  <c r="A134" i="4" s="1"/>
  <c r="A136" i="4" s="1" a="1"/>
  <c r="A136" i="4" s="1"/>
  <c r="A138" i="4" l="1" a="1"/>
  <c r="A138" i="4" s="1"/>
  <c r="A140" i="4" s="1" a="1"/>
  <c r="A140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<sst xmlns="http://schemas.openxmlformats.org/spreadsheetml/2006/main" count="328" uniqueCount="254">
  <si>
    <t>kpl</t>
  </si>
  <si>
    <t>post.</t>
  </si>
  <si>
    <t>opis postavke</t>
  </si>
  <si>
    <t>količina</t>
  </si>
  <si>
    <t>cena</t>
  </si>
  <si>
    <t>količina x cena</t>
  </si>
  <si>
    <t>kom</t>
  </si>
  <si>
    <t>m</t>
  </si>
  <si>
    <t>INŽENIRSKI BIRO PETRU d.o.o.</t>
  </si>
  <si>
    <t>Ulica Dušana Kvedra 37, 3000 CELJE</t>
  </si>
  <si>
    <t>REKAPITULACIJA SKUPAJ:</t>
  </si>
  <si>
    <t>SKUPAJ brez DDV:</t>
  </si>
  <si>
    <t>enota</t>
  </si>
  <si>
    <t>SPLOŠNA DOLOČILA</t>
  </si>
  <si>
    <t>Za vse odvoze na deponijo je potrebno naročniku dostaviti evidenčne liste.</t>
  </si>
  <si>
    <t>ENOTNA CENA MORA VSEBOVATI:</t>
  </si>
  <si>
    <t>vsa potrebna pripravljalna dela in manipulativne stroške</t>
  </si>
  <si>
    <t>vse potrebne transporte, notranje in zunanje</t>
  </si>
  <si>
    <t>vse potrebno delo</t>
  </si>
  <si>
    <t>terminsko usklajevanje del z ostalimi izvajalci na objektu</t>
  </si>
  <si>
    <t>plačilo komunalnega prispevka za stalno mestno deponijo odpadnega materiala</t>
  </si>
  <si>
    <t>vsa potrebna higijensko tehnična preventivna zaščita delavcev na gradbišču</t>
  </si>
  <si>
    <t>skladiščenje materiala na gradbišču</t>
  </si>
  <si>
    <t>ves potrebni glavni, pomožni, pritrdilni, tesnilni in vezni material</t>
  </si>
  <si>
    <t>popravilo eventuelno povzročene škode ostalim izvajalcem na gradbišču</t>
  </si>
  <si>
    <t>vse potrebne zaščitne premaze</t>
  </si>
  <si>
    <t>merjenje na objektu, pred pričetkom izdelave posameznih elementov</t>
  </si>
  <si>
    <t>popravilo nekvalitetno izvedenih del oziroma zamenjava elementov</t>
  </si>
  <si>
    <t>izdelava tehnoloških risb za proizvodnjo s potrebnimi detajli</t>
  </si>
  <si>
    <t>izdelava in izrez odprtin za vgradnjo inštalacijskih in drugih elementov</t>
  </si>
  <si>
    <t>priprava podatkov za izdelavo PID dokumentacije</t>
  </si>
  <si>
    <t>dezinfekcija celotnega cevovoda z ustreznim sredstvom</t>
  </si>
  <si>
    <t xml:space="preserve">dobavo in montažo vse navedene opreme in elementov razen če drugače opisano </t>
  </si>
  <si>
    <t>vsa potrebna pomožna sredstva za vgrajevanje na objektu kot so lestve, odri in podobno</t>
  </si>
  <si>
    <t>čiščenje prostorov po končanih delih in odvoz odpadnega meteriala na stalno deponijo</t>
  </si>
  <si>
    <t>preizkušanje kvalitete za vse materiale, ki se vgrajujejo in dokazovanje kvalitete z atesti</t>
  </si>
  <si>
    <t>izdelava vseh izračunov vezanih na izdelavo elementov, potrebnih za doseganje predpisanih zahtev</t>
  </si>
  <si>
    <t>izpiranje/izpihovanje cevovodov, meritve, uregulacija sistema, zagon, poskusno obratovanje</t>
  </si>
  <si>
    <t>ustrezno izobraževanje vzdrževalcev objekta za manjša popravila</t>
  </si>
  <si>
    <t>Splošno določilo:</t>
  </si>
  <si>
    <t>Cene po e.m. morajo vsebovati:</t>
  </si>
  <si>
    <t>●</t>
  </si>
  <si>
    <t>vse iz splošnih določil za vse vrste del,</t>
  </si>
  <si>
    <t>dodatke za oteževalne okoliščine, razen kadar je v opisu postavke drugače navedeno,</t>
  </si>
  <si>
    <t xml:space="preserve">v ceni enote je obvezno vključiti dobavo in montažo za pravilno funkcioniranje posameznih sistemov in </t>
  </si>
  <si>
    <t>elementov objekta, navedenih v tem popisu del,</t>
  </si>
  <si>
    <t xml:space="preserve">v ceni enote je obvezno zajeti izdelavo vseh potrebnih detajlov in dopolnilnih del, ki so potrebna za </t>
  </si>
  <si>
    <t xml:space="preserve">dokončanje posameznih del, tudi če potrebni detajli in zaključki niso podrobno navedeni in opisani </t>
  </si>
  <si>
    <t>v popisu del in so ta dopolnila nujna za pravilno funkcioniranje posameznih sistemov in elementov SI objekta.</t>
  </si>
  <si>
    <t>V popisu del navedeni proizvodi ali storitve določenega gospodarskega subjekta ali blagovne znamke so</t>
  </si>
  <si>
    <t>popisu navedenemu vsaj enakovreden.</t>
  </si>
  <si>
    <r>
      <t xml:space="preserve">navedbah je razumeti, </t>
    </r>
    <r>
      <rPr>
        <b/>
        <sz val="12"/>
        <rFont val="Arial CE"/>
        <charset val="238"/>
      </rPr>
      <t>da ponudnik lahko ponudi produkt ali storitev drugega proizvajalca, ki je v</t>
    </r>
  </si>
  <si>
    <t xml:space="preserve">V kolikor v poziciji ni navedeno drugače, veljajo kot kriteriji enakovrednosti kot za primer navedenim </t>
  </si>
  <si>
    <t xml:space="preserve">proizvodom ali storitvam določenega gospodarskega subjekta ali blagovne znamke vse tehnične specifikacije </t>
  </si>
  <si>
    <t xml:space="preserve">navedenega za posamezne elemente ali pa za sistem, navedene v tehničnih podlogah proizvajalca, </t>
  </si>
  <si>
    <t xml:space="preserve">katerega posamezni elementi ali pa za sistem je naveden kot primer načina izvedbe in doseganja zahtevane </t>
  </si>
  <si>
    <t>kakovosti.</t>
  </si>
  <si>
    <t>STROJNE INŠTALACIJE IN STROJNA OPREMA</t>
  </si>
  <si>
    <t xml:space="preserve">Ponudnik je dolžan pred oddajo ponudbe izvesti ogled objekta in preučiti vso izdelano dokumentacijo. </t>
  </si>
  <si>
    <t xml:space="preserve">Kakršnokoli kasnejše uveljavljanje dodatnih del povezanih z lokacijo in pozicijo objekta ali opreme niso </t>
  </si>
  <si>
    <t>sprejemljiva.</t>
  </si>
  <si>
    <t>Vsi elementi inštalacije morajo biti izdelani strokovno in kvalitetno po detajlih in iz materiala kot je navedeno</t>
  </si>
  <si>
    <t>v opisu.</t>
  </si>
  <si>
    <t xml:space="preserve">Vsa vgrajena oprema in instalacije na objektu je do prevzema s strani investitorja (pooblaščene osebe) v </t>
  </si>
  <si>
    <t>lasti izvajalca.</t>
  </si>
  <si>
    <t>Izvajalec je dolžan imeti znanja, ki so predpisano zahtevana v Gradbenem zakonu (GZ-1) in Zakonu o</t>
  </si>
  <si>
    <t xml:space="preserve">o arhitekturni in inženirski dejavnosti (ZAID). Pred pričetkom del mora izvajalec del pripraviti in predati tehnične </t>
  </si>
  <si>
    <t>predloge ponujene strojne opreme v potrditev, ki zajemajo vse iz popisa zahtevane tehnične podatke,</t>
  </si>
  <si>
    <t>tovarniške risbe postavitve in dokazila s potrdili o ustreznosti.</t>
  </si>
  <si>
    <t>Pri tem morajo biti podani tehnični podatki in risbe povsem usklajeni z zahtevanim obsegom in se morajo</t>
  </si>
  <si>
    <t xml:space="preserve">povsem  nanašati na natančno ponujeni tip in velikost ter ne samo na vrsto opreme (enostavne fotokopije iz </t>
  </si>
  <si>
    <t>generalnega kataloga proizvajalcev v namen potjevanja opreme niso sprejemljive).</t>
  </si>
  <si>
    <t>Nobeno naročilo ponujene opreme ne more biti sprovedeno, dokler ni s strani investitorja pooblaščen(e)ih</t>
  </si>
  <si>
    <t>oseb(e) izvedena preverba ustreznosti in ta tudi pisno potrjena. Dobava in postavitev opreme in sistemov se</t>
  </si>
  <si>
    <t>izvede po priloženi dokumentaciji, načrtih in tekstualnem delu, ki se dopolnijo s podrobnejšimi risbami</t>
  </si>
  <si>
    <t>posameznih izbranih dobaviteljev opreme. lzvajalec mora predvidena dela izvesti v zahtevani kvaliteti in lahko</t>
  </si>
  <si>
    <t>vgrajuje samo materiale in opremo, ki ima ustrezne ateste in certifikate (potrdila o skladnosti) ter je potrjena</t>
  </si>
  <si>
    <t>tudi s strani predstavnika investitorja.</t>
  </si>
  <si>
    <t>zagonov pridobi dogovorjena garancija.</t>
  </si>
  <si>
    <t>Prav tako se mora držati navodil proizvajalca opreme za postavitev te opreme in sicer tako, da se po izvedbi</t>
  </si>
  <si>
    <t xml:space="preserve">Vgrajena oprema in material mora biti do dobave neuporabljena, nova in opremljena z zahtevano dokazno </t>
  </si>
  <si>
    <t>dokumentacijo.</t>
  </si>
  <si>
    <t xml:space="preserve">izjemoma dovoljene, če ni mogoče dovolj natančno in razumljivo opisati predmeta naročila. Pri vseh takšnih </t>
  </si>
  <si>
    <t>Izvajalec je dolžan izvesti preizkusni pogon posameznih sistemov po opravljeni izvedbi, tlačnem</t>
  </si>
  <si>
    <t>preizkusu, dezinfekciji sitemov in pisnem obvestilu investitorju, da je sistem pripravljen za</t>
  </si>
  <si>
    <t xml:space="preserve">V času preskusnega pogona mora sistem obratovati s predvidenimi zahtevami glede pretoka in </t>
  </si>
  <si>
    <t>tlaka v inštalaciji.</t>
  </si>
  <si>
    <t>Podroben tehnični opis opreme in elementov z jasno navedenimi robnimi pogoji je podan v</t>
  </si>
  <si>
    <t>nadaljevanju. Negativna odstopanja od razpisanih tehničnih zmogljivosti, učinkovitosti in kakovosti</t>
  </si>
  <si>
    <t>strojne opreme, materiala in del niso sprejemljiva, saj se razpisane obravnavajo kot najmanjše</t>
  </si>
  <si>
    <t xml:space="preserve">potrebne. </t>
  </si>
  <si>
    <t>Vsi tipi izdelkov - trgovska imena in proizvajalci, ki so morebiti navedeni v popisu del in materiala</t>
  </si>
  <si>
    <t>so omenjeni izključno zaradi natančnega definiranja tehničnih karakteristik, standardov in</t>
  </si>
  <si>
    <t xml:space="preserve">predpisov po katerih so izdelani, certifikatov ter atestov, ki jih imajo z namenom natančneje </t>
  </si>
  <si>
    <t>opredeliti tehnične zahteve in postopke  izdelave za podobne izdelke, ki jih nudi izvajalec del.</t>
  </si>
  <si>
    <t>Možno je ponuditi kvalitetno enakovredne ali boljše izdelke različnih proizvajalcev od navedenih.</t>
  </si>
  <si>
    <t>Posebno pozornost posvetiti gabaritom alternativno ponujene opreme. Pri ponudbi enakovredne</t>
  </si>
  <si>
    <t>ali boljše opreme mora ponudnik preveriti tudi vpliv in medsebojne povezave z ostalimi</t>
  </si>
  <si>
    <t>instalacijami. Morebitne spremembe, ki nastajajo iz tega naslova (gradbeni posegi, elektro</t>
  </si>
  <si>
    <t xml:space="preserve">instalacije, sprememba projektne dokumentacije, detajli, ...) finančno ne bremenijo investitorja in </t>
  </si>
  <si>
    <t>jih mora ponudnik pokriti v svojem strošku.</t>
  </si>
  <si>
    <t xml:space="preserve">V primeru sprememb ali zamenjav, ki so nastale v toku gradnje in pomenijo odstopanje od </t>
  </si>
  <si>
    <t xml:space="preserve">projekta za izvedbo ali v primeru ugotovljenih pomanjkljivosti in neskladja s projektom za izvedbo </t>
  </si>
  <si>
    <t>morata izvajalec in strokovni nadzor postopati v skladu z GZ-1.</t>
  </si>
  <si>
    <t>Popis je veljaven le v kombinaciji z vsemi grafičnimi prilogami, risbami, načrti, tehničnim</t>
  </si>
  <si>
    <t>poročilom, sestavami konstrukcij, geomehanskim oziroma geološkim poročilom in ostalimi</t>
  </si>
  <si>
    <t>sestavinami PZI projekta. Natančnejši opisi, način in kvaliteta izdelave, barve, velikost elementov,</t>
  </si>
  <si>
    <t>načini pritrjevanja, načini stikovanja z ostalimi elementi objekta, morebitna požarna varnost</t>
  </si>
  <si>
    <t>konstrukcij ali gradbenih elementov in podobno so razvidni iz prej naštetih sestavin PZI projekta.</t>
  </si>
  <si>
    <t>Ponudba mora vsebovati ves pritrdilni, vezni, spojni, tesnilni material in ustrezne podkostrukcije,</t>
  </si>
  <si>
    <t>dobavo in vgradnjo zaključnih profilov, pločevin in kotnikov, izdelavo vseh potrebnih</t>
  </si>
  <si>
    <t>podkonstrukcij, dodatnega izsekavanja AB in zidanih sten, ponovnega odpiranja montažnih</t>
  </si>
  <si>
    <t>sten in podobna dela potrebna za vgradnjo posameznega elementa objekta, izvedbo vseh</t>
  </si>
  <si>
    <t>drobnih gradbenih, obrtniških in instalacijskih del ter ostalega če tudi to ni neposredno navedeno</t>
  </si>
  <si>
    <t>popisu del, a je kljub temu razvidno iz grafičnih prilog in ostalih prej naštetih sestavnih delov PZI</t>
  </si>
  <si>
    <t>projekta. Nujna je tudi kombinacija popisa s požarnim elaboratom, ki opredeljuje požarno</t>
  </si>
  <si>
    <t>varnost posameznih konstrukcij in gradbenih elementov objekta. Obvezno je upoštevati vse</t>
  </si>
  <si>
    <t>zahteve iz študije požarne varnosti. Ponudba, ki se sklicuje zgolj na tekstualni del popisa ni</t>
  </si>
  <si>
    <t>veljavna oziroma je nepopolna in nepravilna. Z oddajo ponudbe vsak ponudnik izjavlja, da je</t>
  </si>
  <si>
    <t>skrbno preučil vse prej omenjene sestavne dele PZI projekta in da je v skupno vrednost vključil</t>
  </si>
  <si>
    <t>vsa dodatna, nepredvidena in presežna dela ter material, ki zagotavljajo popolno, zaključeno in</t>
  </si>
  <si>
    <t>celostno izvedbo objekta, ki ga obravnava projekt kot tudi vsa dela, ki niso neposredno opisana</t>
  </si>
  <si>
    <t>ali našteta v tekstualnem delu popisa, a so kljub temu razvidna iz grafičnih prilog in ostalih prej</t>
  </si>
  <si>
    <t>naštetih sestavnih delov PZI projekta. Za vse nejasnosti mora ponudnik v razpisnem roku, ki je</t>
  </si>
  <si>
    <t>namenjen postavljanju vprašanj, pisno kontaktirati investitorja. Kontaktiranje ali postavljanje</t>
  </si>
  <si>
    <t>vprašanj neposredno odgovornemu vodji projekta, projektantskim organizacijam, ki so sodelovale</t>
  </si>
  <si>
    <t>pri izdelavi projekta ali posameznim odgovornim projektantom ni dovoljeno.</t>
  </si>
  <si>
    <t xml:space="preserve">Vsi jekleni elementi (četudi ni v načrtu ali popisu del posebej označeno) morajo biti primerno </t>
  </si>
  <si>
    <t xml:space="preserve">protikorozijsko zaščiteni (vroče cinkanje in barvanje v RAL po izboru odg. proj. arhitekture ali </t>
  </si>
  <si>
    <t xml:space="preserve">drugo zahtevano zaščito za jeklene konstrukcije) tako, da je zagotovljen garancijski rok in </t>
  </si>
  <si>
    <t>življenjska doba, ki jo zahteva investitor.</t>
  </si>
  <si>
    <t>Vse vrednosti inštalacijskih del v ponudbi, četudi ni to posebej označeno ali navedeno v popisu</t>
  </si>
  <si>
    <t>del, morajo upoštevati vsa dela namenjena prilagajanju trenutnemu stanju na gradbišču. V skupni</t>
  </si>
  <si>
    <t>vrednosti ponudbe mora biti vključeno tudi morebitno dodatno izsekavanje utorov in prebojev v</t>
  </si>
  <si>
    <t>zidane ali armirano-betonske stene, ponovno demontiranje in montiranje vseh vrst montažnih sten,</t>
  </si>
  <si>
    <t>vsa dodatna dela za zagotavljanje primernih križanj med posameznimi inštalacijskimi vodi,</t>
  </si>
  <si>
    <t>izdelava vseh vrst ojačitev konstrukcij in podobna dela, ki zagotavljajo kakovostno vgradnjo vseh</t>
  </si>
  <si>
    <t>vrst inštalacijskih vodov in niso posebej navedena v popisu del. V ponudbi morajo biti upoštevana</t>
  </si>
  <si>
    <t>vsa drobna strojna in elektro instalacijska dela in transporti. Skupna ponudbena vrednost mora</t>
  </si>
  <si>
    <t>vključevati vse stroške morebitnega sušenja in gretja objekta konstrukcij, tlakov ali estrihov.</t>
  </si>
  <si>
    <t>usklajevanje z osnovnim načrtom in posvetovanje s projektantom, nadzornikom, investitorjem,</t>
  </si>
  <si>
    <t>naročnikom</t>
  </si>
  <si>
    <t xml:space="preserve">izdelavo vseh potrebnih detajlov in dopolnih del, katera je potrebno izvesti za dokončanje </t>
  </si>
  <si>
    <t>posameznih del, tudi če potrebni detajli in niso podrobno navedeni in opisani v popisu del, in so</t>
  </si>
  <si>
    <t>ta dopolnila nujna za pravilno funkcioniranje posameznih sistemov in elementov objekta.</t>
  </si>
  <si>
    <t>e-mail: info@ib-petru.si, tel.: 386 (0)3 492 72 46</t>
  </si>
  <si>
    <t>□</t>
  </si>
  <si>
    <t>kg</t>
  </si>
  <si>
    <t>Kanalizacijske cevi in fazonski kosi, izdelani iz trdega polivinilklorida (PVC-ja) po DIN 19531, na obojke zatesnjene z gumijastimi tesnili (obročki, manšete), vključno z mazalnim sredstvom, fazonskimi kosi ter materialom za utrditev.</t>
  </si>
  <si>
    <t>Nosilni ter obešalni in pritrdilni material narejen iz profilnega jekla, očiščen in temeljno obarvan. Objemke za utrditev morajo imeti izolacijsko oblogo</t>
  </si>
  <si>
    <t>HLAJENJE, KANALIZACIJA</t>
  </si>
  <si>
    <t xml:space="preserve">Bakrene cevi, predizolirane z ARMSTRONG AC 9 s fazonskimi kosi, z materialom za lotanje, s tesnilnim in obešalnim materialom, z dodatkom za razrez, po VDI 2035, DIN 18380                                                                      </t>
  </si>
  <si>
    <t>Dobava in montaža elektro signalnih kablov za povezavo med notranjimi in zunanjimi napravami</t>
  </si>
  <si>
    <t xml:space="preserve">Montaža zunanje enote </t>
  </si>
  <si>
    <t>postavitev konstrukcije za napravo</t>
  </si>
  <si>
    <t>dvig in postavitev enote na konstrukcijo</t>
  </si>
  <si>
    <t>priklop cevnih ter elektro instalacij</t>
  </si>
  <si>
    <t>priklop notranjih elektro/signalnih instalacij</t>
  </si>
  <si>
    <t xml:space="preserve">Tlačni preizkus instalacije hlajenja z dušikom po DIN/VDI </t>
  </si>
  <si>
    <t>montaža notranjega dela klimatske naprave na montažno ploščo</t>
  </si>
  <si>
    <t>prilkop cevnih instalacij na notranjo enoto</t>
  </si>
  <si>
    <t>montaža in priklop signalnega kabla na notranjo enoto</t>
  </si>
  <si>
    <t>montaža in priklop elektro kabla na notranjo enoto</t>
  </si>
  <si>
    <t>Zidni sifon za odvod kondenzata, komplet s proti smradno zaporo ter montažnim in tesnilnim materialom</t>
  </si>
  <si>
    <t>Priključitev na obstoječo meteorno kanalizacijo, komplet z montažnim in tesnilnim materialom</t>
  </si>
  <si>
    <t>PVC ravna cev z eno obojko dolžina od 150 do 2000 mm.</t>
  </si>
  <si>
    <r>
      <t>m</t>
    </r>
    <r>
      <rPr>
        <vertAlign val="superscript"/>
        <sz val="12"/>
        <rFont val="Arial CE"/>
        <charset val="238"/>
      </rPr>
      <t>2</t>
    </r>
  </si>
  <si>
    <t>Demontaža obstoječega stropa za potrebe izvedbe inštalacij in po končanih delih ponovna montaža. V primeru poškodovanja stropnih plošč jih je potrebno zamenjati.</t>
  </si>
  <si>
    <t>preizkusni pogon. Preizkusni pogon se izvrši v sodelovanju z predstavniki tehničnih služb</t>
  </si>
  <si>
    <t>Enota zajema zunanji zrak iz treh strani in ga s pomočjo enega aksialnega ventilatorja na DC pogon potiska iz naprave iz sprednje strani. Vgrajena veternica omogoča zaradi zunanjega statičnega tlaka 35Pa montažo naprave v prostor (pod posebnimi pogoji).</t>
  </si>
  <si>
    <t>Možnost tihega nočnega način z zmanjšanjem zvočnega tlaka za -3 dB (A) v prvem koraku in -5 dB (A) v drugem koraku.</t>
  </si>
  <si>
    <t xml:space="preserve">Vse krmilne in zaščitne funkcije so krmiljene z vgrajenim mikroprocesorskim krmilnikom, vključno z visokim in nizkim tlakom,senzorji temperature hladilne tekočine, temperaturo olja, temperaturo izmenjevalnika toplote in zunanjo temperaturo. Krmilna elektronika je prevlečena s silikonsko plastjo, ki ščiti elektronske komponente pred vplivi vremenskih razmer, kot so vlaga in prah. </t>
  </si>
  <si>
    <t>Največja dovoljena skupna dolžina cevi: 180 m (enakovredno dolžina 90 m).</t>
  </si>
  <si>
    <t>Dovoljena višinska razlika med zunanjimi in notranjimi enotami: 50m (40m)</t>
  </si>
  <si>
    <t>Enota omogoča do 9 (12) notranjih enot.</t>
  </si>
  <si>
    <t>Moč hlajenja: 12,1 kW</t>
  </si>
  <si>
    <t>Moč ogrevanja: 12,5 kW</t>
  </si>
  <si>
    <t>Priključna moč hlajenja: 2,67 kW</t>
  </si>
  <si>
    <t>EER pri nominalnih pogojih (100% obremenitve): 4,53</t>
  </si>
  <si>
    <t>SEER: 8,5</t>
  </si>
  <si>
    <t>Priključna moč ogrevanja: 2,37 kW</t>
  </si>
  <si>
    <t>COP pri nominalnih pogojih (100% obremenitve): 5,27</t>
  </si>
  <si>
    <t>SCOP: 5,05</t>
  </si>
  <si>
    <t>Pretok zraka: 69 m3/min</t>
  </si>
  <si>
    <t>Cevne povezave:</t>
  </si>
  <si>
    <t>Priključek za plin. faza: 15,88 mm</t>
  </si>
  <si>
    <t>Priključek za tekočo fazo: 9,52 mm</t>
  </si>
  <si>
    <t>Enota je opremljena s črpalko za kondenzat, centrifugalnim ventilatorjem, direktnim ekspanzijski toplotnim izmenjevalcem, ekspanzijskim ventilom, potrebnimi elementi za zaščito, odprtino za dovod svežega zraka, filtrom in DC motorjem ventilatorjev s spremenljivo hitrostjo.</t>
  </si>
  <si>
    <t>Nominalna moč hlajenja: 1,5 kW</t>
  </si>
  <si>
    <t>Nominalna moč ogrevanja: 1,7 kW</t>
  </si>
  <si>
    <t>Vhodna moč (hlajenje / ogrevanje): 35/30 W</t>
  </si>
  <si>
    <t>Pretok zraka hlajenje: 5,60 / 8,20 / 8,90 m3/min</t>
  </si>
  <si>
    <t>Pretok zraka ogrevanje: 5,60 / 8,40 / 9,10 m3/min</t>
  </si>
  <si>
    <t>Raven zvočnega tlaka: 25/31/345 db(A)</t>
  </si>
  <si>
    <t>Dimenzije enote: VxŠxD 230 x 583  x 583 mm</t>
  </si>
  <si>
    <t>Teža: 15 kg</t>
  </si>
  <si>
    <t>Cevne povezave (plin / tekočina): 12,7 / 6,35 mm</t>
  </si>
  <si>
    <t>Priključek kondenzata (zunanji premer): 32 mm</t>
  </si>
  <si>
    <t>Napajanje 220 V</t>
  </si>
  <si>
    <t>Dekorativna maska v standardni beli barvi:</t>
  </si>
  <si>
    <t>Teža dekorativne maske: 2,8 kg</t>
  </si>
  <si>
    <t>Dimenzije dekorativne maske (V x Š x G): 30 × 625 × 625 mm</t>
  </si>
  <si>
    <t>Barva dekorativnega panela je bela - RAL9010.</t>
  </si>
  <si>
    <t>Enota je opremljena s črpalko za kondenzat, ki zagotavlja dvig kondenzata do 850 mm, centrifugalnim ventilatorjem, toplotnim izmenjevalcem, ekspanzijskim ventilom, potrebnimi elementi za zaščito, odprtino za dovod svežega zraka, ter DC motorjem ventilatora s spremenljivo hitrostjo.</t>
  </si>
  <si>
    <t>Nominalna moč hlajenja: 7,3 kW</t>
  </si>
  <si>
    <t>Nominalna moč ogrevanja: 8,0 kW</t>
  </si>
  <si>
    <t>Pretok zraka: 840/1020/1320 m³/h</t>
  </si>
  <si>
    <t>Vhodna moč (hlajenje / ogrevanje): 40/40 W</t>
  </si>
  <si>
    <t>Napetost: 220 V / 50 Hz</t>
  </si>
  <si>
    <t>Raven zvočnega tlaka: 29/32/37 dB(A)</t>
  </si>
  <si>
    <t>Hladilno sredstvo: R410A/R32</t>
  </si>
  <si>
    <t>Dimenzije enote: VxŠxD 256 x 840 x 840 mm</t>
  </si>
  <si>
    <t>Teža: 19 kg</t>
  </si>
  <si>
    <t>Cevne povezave (plin / tekočina): 15,88 / 9,52 mm</t>
  </si>
  <si>
    <t>Teža dekorativne maske: 5 kg</t>
  </si>
  <si>
    <t>Dimenzije dekorativne maske (V x Š x G): 33,5 x 950 x 950 mm</t>
  </si>
  <si>
    <t>Funkcije:</t>
  </si>
  <si>
    <t xml:space="preserve">¤ Bluetooth® funkcija </t>
  </si>
  <si>
    <t>¤ vklop/izklop</t>
  </si>
  <si>
    <t>¤ Nastavitve načina delovanja: hlajenje, gretje, razvlaževanje, ventilacija</t>
  </si>
  <si>
    <t>¤ nastavitev temperature</t>
  </si>
  <si>
    <t>¤ nastavitev hitrosti ventilatorja notranje enote: 5 ravni</t>
  </si>
  <si>
    <t>¤ nastavitev smeri izpiha zraka iz notranje enote</t>
  </si>
  <si>
    <t>¤ prikaz ure, časovnik in indifikacija dneva v tednu</t>
  </si>
  <si>
    <t>¤ sistem sledenja parametrov</t>
  </si>
  <si>
    <t>¤ funkcija diagnostike; prikaz zadnjih štirih alarmov</t>
  </si>
  <si>
    <t>¤ osvetljen zaslon</t>
  </si>
  <si>
    <t>¤ možnost nastavitve nanoe™ X in Econavi</t>
  </si>
  <si>
    <t>¤ dimenzije (V x Š x G): 86 x 86 x 25 mm</t>
  </si>
  <si>
    <t>9.52 mm x 15.88 mm</t>
  </si>
  <si>
    <t>6.35 mm x 12.7 mm</t>
  </si>
  <si>
    <t xml:space="preserve">- 2x1,0mm2 oklopljen kabel za P link komunikacijo </t>
  </si>
  <si>
    <t>- 2x0,75mm2 kabel za stenske žične upravljalnike</t>
  </si>
  <si>
    <t>Montaža notranje kasetene enote</t>
  </si>
  <si>
    <t>Tlačni preizkus</t>
  </si>
  <si>
    <t>Polnjenje sistema</t>
  </si>
  <si>
    <t>Zagon sistema</t>
  </si>
  <si>
    <t>Visoko učinkoviti mini VRF sistem iz 2-cevne serije primeren za zunanjo ali notranjo montažo.</t>
  </si>
  <si>
    <t>Sistem dopušča obratovanje od 50% do 150% razmerja zmogljivosti.</t>
  </si>
  <si>
    <t>- v načinu ogrevanja od Tv = -20°C do + 18°Cvt.</t>
  </si>
  <si>
    <t>- v načinu hlajenja od Tv = -10°C do + 52°C st,</t>
  </si>
  <si>
    <t>Območje delovanja zunanjih enot:</t>
  </si>
  <si>
    <t>Vodoodporno ohišja iz jeklene pločevine s trdnim okvirjem, odpornim na korozijo. Visoko učinkovit izmenjevalnik toplote iz bakrenih cevi z mehansko vezanimi aluminijastimi lamelami. Aluminijasti trakovi izmenjevalca toplote so površinsko zaščiteni pred atmosferskimi vplivi s fino obdelavo. Eden od direktno osnih ventilatorjev, statično in dinamično uravnotežen za izjemno delo z vgrajeno termično zaščito motorja. Elektronsko krmiljenje hitrosti ventilatorja omogoča delovanje pri -10 ° C v načinu hlajenja. Kompresor z regulacijo frekvence in antivibracijsko opremo za zelo tiho delovanje in varčevanje z energijo. Ekspanzijski ventil, ki med delovanjem upravlja ustrezno količino hladilnega sredstva.</t>
  </si>
  <si>
    <t>Toplotni izmenjevalec zrak-freon, to je kondenzator / uparjalnik, je zasnovan za delovanje z R410A. Aluminijasti trakovi izmenjevalca toplote so površinsko zaščiteni pred atmosferskimi vplivi s fino obdelavo.</t>
  </si>
  <si>
    <t>Hladilni krog enote je sestavljen iz hirmetično zaprtega inverterskega dvorotacijskega kompresorja, štiripotni ventil za regulacijo, kolektorja, filtra in olja za odvajanje. Enote so tovarniško testirane, vakumirane in predhodno napolnjene z hladilnim medijem R410a.Hermetični dvorotacijski kompresorji so zvočno izolirani.</t>
  </si>
  <si>
    <t>Klimatska naprava proizvajalca v 4-smerni kasetni izvedbi, v mat beli barvi. Naprava je namenjena za uporabo v notranjih prostorih objekta in deluje v kombinaciji z zunanjimi enotami iz serije VRF.</t>
  </si>
  <si>
    <t xml:space="preserve">Klimatska naprava proizvajalca v 4-smerni kasetni izvedbi, v sodobni mat beli barvi. Naprava je namenjena za uporabo v notranjih prostorih objekta in deluje v kombinaciji z zunanjimi enotami iz serije VRF
</t>
  </si>
  <si>
    <t>Žični daljinski upravljalnik z zaslonom na dotik za nadzor ene ali več notranjih enot. Intuitivno upravljanje z elegantno zasnovo, preprostim in hitrim delovanjem, gladko površino s popolnoma ploskim in črnim zaslonom LCD, ter kompaktnim ohišjem velikosti samo 86 x 86 mm.</t>
  </si>
  <si>
    <t>Povezovalni in razdelilni kompleti</t>
  </si>
  <si>
    <t>vakuumiranje sistema</t>
  </si>
  <si>
    <t>polnjenje sistema z medijem R32</t>
  </si>
  <si>
    <t>nastavitev parametrov delovanja</t>
  </si>
  <si>
    <t>poskusni zagon in pregled poskusnega delovanja</t>
  </si>
  <si>
    <t>poučevanje osebja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</si>
</sst>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,##0.00\ _S_I_T"/>
    <numFmt numFmtId="165" formatCode="#,##0.00\ _€"/>
    <numFmt numFmtId="166" formatCode="#,##0.00&quot;       &quot;;\-#,##0.00&quot;       &quot;;&quot; -&quot;#&quot;       &quot;;@\ "/>
    <numFmt numFmtId="167" formatCode="#,##0&quot; SIT &quot;;\-#,##0&quot; SIT &quot;;&quot; - SIT &quot;;@\ "/>
    <numFmt numFmtId="168" formatCode="#,##0.00&quot; SIT &quot;;\-#,##0.00&quot; SIT &quot;;&quot; -&quot;#&quot; SIT &quot;;@\ "/>
    <numFmt numFmtId="169" formatCode="[$$-409]#,##0.00;[Red]\-[$$-409]#,##0.00"/>
    <numFmt numFmtId="170" formatCode="0&quot;.&quot;"/>
    <numFmt numFmtId="171" formatCode="_-* #,##0.00\ _S_I_T_-;\-* #,##0.00\ _S_I_T_-;_-* &quot;-&quot;??\ _S_I_T_-;_-@_-"/>
    <numFmt numFmtId="172" formatCode="&quot;B1&quot;\.0"/>
    <numFmt numFmtId="173" formatCode="#,##0.00_ ;\-#,##0.00\ "/>
    <numFmt numFmtId="174" formatCode="_-* #,##0.00\ [$€-1]_-;\-* #,##0.00\ [$€-1]_-;_-* &quot;-&quot;??\ [$€-1]_-"/>
    <numFmt numFmtId="175" formatCode="&quot;A6&quot;\.0"/>
    <numFmt numFmtId="176" formatCode="&quot;B14&quot;\.0"/>
    <numFmt numFmtId="177" formatCode="_-&quot;£&quot;* #,##0_-;\-&quot;£&quot;* #,##0_-;_-&quot;£&quot;* &quot;-&quot;_-;_-@_-"/>
    <numFmt numFmtId="178" formatCode="_-&quot;£&quot;* #,##0.00_-;\-&quot;£&quot;* #,##0.00_-;_-&quot;£&quot;* &quot;-&quot;??_-;_-@_-"/>
    <numFmt numFmtId="179" formatCode="&quot;C.1.&quot;00"/>
  </numFmts>
  <fonts count="64">
    <font>
      <sz val="11"/>
      <name val="Times New Roman CE"/>
      <charset val="238"/>
    </font>
    <font>
      <sz val="11"/>
      <name val="Times New Roman CE"/>
      <charset val="238"/>
    </font>
    <font>
      <sz val="11"/>
      <name val="Times New Roman CE"/>
      <family val="1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sz val="10"/>
      <color indexed="2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u/>
      <sz val="11"/>
      <name val="AvantGarde Bk BT"/>
      <family val="2"/>
    </font>
    <font>
      <sz val="10"/>
      <name val="Arial CE"/>
      <family val="2"/>
      <charset val="238"/>
    </font>
    <font>
      <b/>
      <sz val="14"/>
      <name val="Arial"/>
      <family val="2"/>
    </font>
    <font>
      <b/>
      <sz val="11"/>
      <name val="SLO_Caraway"/>
      <family val="2"/>
      <charset val="238"/>
    </font>
    <font>
      <b/>
      <sz val="14"/>
      <color indexed="10"/>
      <name val="Tahoma"/>
      <family val="2"/>
    </font>
    <font>
      <sz val="11"/>
      <name val="AvantGarde Bk BT"/>
      <family val="2"/>
    </font>
    <font>
      <b/>
      <sz val="9"/>
      <name val="Arial"/>
      <family val="2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1"/>
      <color rgb="FFFF0000"/>
      <name val="AvantGarde Bk BT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u/>
      <sz val="12"/>
      <name val="Arial"/>
      <family val="2"/>
      <charset val="238"/>
    </font>
    <font>
      <b/>
      <sz val="10"/>
      <name val="Arial CE"/>
      <family val="2"/>
      <charset val="238"/>
    </font>
    <font>
      <sz val="11"/>
      <name val="Verdana"/>
      <family val="2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2"/>
      <name val="Times New Roman CE"/>
      <charset val="238"/>
    </font>
    <font>
      <sz val="11"/>
      <name val="ＭＳ Ｐゴシック"/>
      <family val="3"/>
      <charset val="128"/>
    </font>
    <font>
      <b/>
      <i/>
      <sz val="12"/>
      <name val="Arial CE"/>
      <charset val="238"/>
    </font>
    <font>
      <b/>
      <sz val="11"/>
      <name val="Aptos"/>
      <family val="2"/>
    </font>
    <font>
      <vertAlign val="superscript"/>
      <sz val="12"/>
      <name val="Arial CE"/>
      <charset val="238"/>
    </font>
  </fonts>
  <fills count="5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18"/>
        <bgColor indexed="32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27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6"/>
      </patternFill>
    </fill>
    <fill>
      <patternFill patternType="solid">
        <fgColor indexed="58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theme="0" tint="-0.14993743705557422"/>
      </patternFill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5FF8B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hair">
        <color indexed="18"/>
      </bottom>
      <diagonal/>
    </border>
    <border>
      <left style="hair">
        <color indexed="18"/>
      </left>
      <right/>
      <top/>
      <bottom style="hair">
        <color indexed="18"/>
      </bottom>
      <diagonal/>
    </border>
    <border>
      <left/>
      <right style="hair">
        <color indexed="18"/>
      </right>
      <top/>
      <bottom style="hair">
        <color indexed="18"/>
      </bottom>
      <diagonal/>
    </border>
    <border>
      <left style="hair">
        <color indexed="18"/>
      </left>
      <right/>
      <top/>
      <bottom/>
      <diagonal/>
    </border>
    <border>
      <left/>
      <right style="hair">
        <color indexed="18"/>
      </right>
      <top/>
      <bottom/>
      <diagonal/>
    </border>
    <border>
      <left/>
      <right/>
      <top style="hair">
        <color indexed="18"/>
      </top>
      <bottom/>
      <diagonal/>
    </border>
    <border>
      <left style="hair">
        <color indexed="18"/>
      </left>
      <right/>
      <top style="hair">
        <color indexed="18"/>
      </top>
      <bottom/>
      <diagonal/>
    </border>
    <border>
      <left/>
      <right style="hair">
        <color indexed="18"/>
      </right>
      <top style="hair">
        <color indexed="1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18"/>
      </left>
      <right style="hair">
        <color indexed="18"/>
      </right>
      <top style="hair">
        <color indexed="18"/>
      </top>
      <bottom style="hair">
        <color indexed="1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9">
    <xf numFmtId="164" fontId="0" fillId="0" borderId="0"/>
    <xf numFmtId="172" fontId="36" fillId="46" borderId="1">
      <alignment horizontal="center" vertical="center" wrapText="1"/>
    </xf>
    <xf numFmtId="172" fontId="36" fillId="47" borderId="1">
      <alignment horizontal="center" vertical="center" wrapText="1"/>
    </xf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172" fontId="36" fillId="48" borderId="1">
      <alignment horizontal="center" vertical="center" wrapText="1"/>
    </xf>
    <xf numFmtId="172" fontId="36" fillId="49" borderId="1">
      <alignment horizontal="center" vertical="center" wrapText="1"/>
    </xf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36" fillId="50" borderId="1">
      <alignment horizontal="center" vertical="center" wrapText="1"/>
    </xf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4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6" fillId="16" borderId="0" applyBorder="0" applyProtection="0">
      <alignment vertical="center"/>
    </xf>
    <xf numFmtId="0" fontId="10" fillId="17" borderId="0" applyNumberFormat="0" applyBorder="0" applyAlignment="0" applyProtection="0"/>
    <xf numFmtId="0" fontId="11" fillId="18" borderId="2" applyNumberFormat="0" applyAlignment="0" applyProtection="0"/>
    <xf numFmtId="0" fontId="7" fillId="19" borderId="0" applyBorder="0" applyProtection="0">
      <alignment horizontal="right" vertical="center" wrapText="1"/>
    </xf>
    <xf numFmtId="0" fontId="7" fillId="19" borderId="3" applyProtection="0">
      <alignment horizontal="right" vertical="center" wrapText="1"/>
    </xf>
    <xf numFmtId="0" fontId="7" fillId="19" borderId="4" applyProtection="0">
      <alignment horizontal="right" vertical="center" wrapText="1"/>
    </xf>
    <xf numFmtId="0" fontId="7" fillId="19" borderId="5" applyProtection="0">
      <alignment horizontal="right" vertical="center" wrapText="1"/>
    </xf>
    <xf numFmtId="0" fontId="7" fillId="19" borderId="6" applyProtection="0">
      <alignment horizontal="right" vertical="center" wrapText="1"/>
    </xf>
    <xf numFmtId="0" fontId="7" fillId="19" borderId="7" applyProtection="0">
      <alignment horizontal="right" vertical="center" wrapText="1"/>
    </xf>
    <xf numFmtId="0" fontId="7" fillId="19" borderId="8" applyProtection="0">
      <alignment horizontal="right" vertical="center" wrapText="1"/>
    </xf>
    <xf numFmtId="0" fontId="7" fillId="19" borderId="9" applyProtection="0">
      <alignment horizontal="right" vertical="center" wrapText="1"/>
    </xf>
    <xf numFmtId="0" fontId="7" fillId="19" borderId="10" applyProtection="0">
      <alignment horizontal="right" vertical="center" wrapText="1"/>
    </xf>
    <xf numFmtId="0" fontId="24" fillId="19" borderId="0" applyBorder="0" applyProtection="0">
      <alignment horizontal="right" vertical="center" wrapText="1"/>
    </xf>
    <xf numFmtId="0" fontId="12" fillId="20" borderId="11" applyNumberFormat="0" applyAlignment="0" applyProtection="0"/>
    <xf numFmtId="0" fontId="7" fillId="19" borderId="12" applyProtection="0">
      <alignment horizontal="center" wrapText="1"/>
    </xf>
    <xf numFmtId="166" fontId="5" fillId="0" borderId="0" applyFill="0" applyProtection="0">
      <alignment vertical="center"/>
    </xf>
    <xf numFmtId="167" fontId="5" fillId="0" borderId="0" applyFill="0" applyProtection="0">
      <alignment vertical="center"/>
    </xf>
    <xf numFmtId="168" fontId="5" fillId="0" borderId="0" applyFill="0" applyProtection="0">
      <alignment vertical="center"/>
    </xf>
    <xf numFmtId="0" fontId="14" fillId="7" borderId="0" applyNumberFormat="0" applyBorder="0" applyAlignment="0" applyProtection="0"/>
    <xf numFmtId="173" fontId="45" fillId="21" borderId="0" applyNumberFormat="0" applyBorder="0" applyAlignment="0" applyProtection="0"/>
    <xf numFmtId="174" fontId="37" fillId="0" borderId="0" applyFont="0" applyFill="0" applyBorder="0" applyAlignment="0" applyProtection="0"/>
    <xf numFmtId="4" fontId="8" fillId="22" borderId="0"/>
    <xf numFmtId="4" fontId="8" fillId="23" borderId="0"/>
    <xf numFmtId="4" fontId="8" fillId="24" borderId="0"/>
    <xf numFmtId="4" fontId="8" fillId="25" borderId="0"/>
    <xf numFmtId="4" fontId="8" fillId="26" borderId="0"/>
    <xf numFmtId="4" fontId="8" fillId="27" borderId="0"/>
    <xf numFmtId="4" fontId="8" fillId="28" borderId="0"/>
    <xf numFmtId="4" fontId="8" fillId="29" borderId="0"/>
    <xf numFmtId="4" fontId="8" fillId="30" borderId="0"/>
    <xf numFmtId="4" fontId="8" fillId="25" borderId="0"/>
    <xf numFmtId="4" fontId="8" fillId="28" borderId="0"/>
    <xf numFmtId="4" fontId="8" fillId="31" borderId="0"/>
    <xf numFmtId="4" fontId="9" fillId="32" borderId="0"/>
    <xf numFmtId="4" fontId="9" fillId="29" borderId="0"/>
    <xf numFmtId="4" fontId="9" fillId="30" borderId="0"/>
    <xf numFmtId="4" fontId="9" fillId="33" borderId="0"/>
    <xf numFmtId="4" fontId="9" fillId="34" borderId="0"/>
    <xf numFmtId="4" fontId="9" fillId="35" borderId="0"/>
    <xf numFmtId="4" fontId="9" fillId="36" borderId="0"/>
    <xf numFmtId="4" fontId="9" fillId="37" borderId="0"/>
    <xf numFmtId="4" fontId="9" fillId="38" borderId="0"/>
    <xf numFmtId="4" fontId="9" fillId="33" borderId="0"/>
    <xf numFmtId="4" fontId="9" fillId="34" borderId="0"/>
    <xf numFmtId="4" fontId="9" fillId="39" borderId="0"/>
    <xf numFmtId="4" fontId="10" fillId="23" borderId="0"/>
    <xf numFmtId="4" fontId="25" fillId="40" borderId="2"/>
    <xf numFmtId="4" fontId="12" fillId="41" borderId="11"/>
    <xf numFmtId="4" fontId="13" fillId="0" borderId="0"/>
    <xf numFmtId="4" fontId="14" fillId="24" borderId="0"/>
    <xf numFmtId="4" fontId="26" fillId="0" borderId="13"/>
    <xf numFmtId="4" fontId="27" fillId="0" borderId="14"/>
    <xf numFmtId="4" fontId="28" fillId="0" borderId="15"/>
    <xf numFmtId="4" fontId="28" fillId="0" borderId="0"/>
    <xf numFmtId="4" fontId="23" fillId="27" borderId="2"/>
    <xf numFmtId="4" fontId="29" fillId="0" borderId="16"/>
    <xf numFmtId="4" fontId="30" fillId="42" borderId="0"/>
    <xf numFmtId="164" fontId="2" fillId="0" borderId="0"/>
    <xf numFmtId="4" fontId="31" fillId="43" borderId="17"/>
    <xf numFmtId="4" fontId="20" fillId="40" borderId="18"/>
    <xf numFmtId="4" fontId="32" fillId="0" borderId="0"/>
    <xf numFmtId="4" fontId="22" fillId="0" borderId="19"/>
    <xf numFmtId="4" fontId="18" fillId="0" borderId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0" borderId="20" applyNumberFormat="0" applyFill="0" applyAlignment="0" applyProtection="0"/>
    <xf numFmtId="0" fontId="16" fillId="0" borderId="21" applyNumberFormat="0" applyFill="0" applyAlignment="0" applyProtection="0"/>
    <xf numFmtId="0" fontId="17" fillId="0" borderId="22" applyNumberFormat="0" applyFill="0" applyAlignment="0" applyProtection="0"/>
    <xf numFmtId="0" fontId="17" fillId="0" borderId="0" applyNumberFormat="0" applyFill="0" applyBorder="0" applyAlignment="0" applyProtection="0"/>
    <xf numFmtId="169" fontId="7" fillId="0" borderId="23">
      <alignment vertical="center"/>
      <protection locked="0"/>
    </xf>
    <xf numFmtId="4" fontId="38" fillId="0" borderId="24">
      <alignment horizontal="left" vertical="center" wrapText="1"/>
    </xf>
    <xf numFmtId="0" fontId="20" fillId="18" borderId="18" applyNumberFormat="0" applyAlignment="0" applyProtection="0"/>
    <xf numFmtId="39" fontId="24" fillId="0" borderId="25">
      <alignment horizontal="right" vertical="top" wrapText="1"/>
    </xf>
    <xf numFmtId="0" fontId="36" fillId="51" borderId="1">
      <alignment horizontal="center" vertical="center" wrapText="1"/>
    </xf>
    <xf numFmtId="0" fontId="18" fillId="0" borderId="26" applyNumberFormat="0" applyFill="0" applyAlignment="0" applyProtection="0"/>
    <xf numFmtId="0" fontId="21" fillId="0" borderId="0" applyNumberFormat="0" applyFill="0" applyBorder="0" applyAlignment="0" applyProtection="0"/>
    <xf numFmtId="0" fontId="15" fillId="0" borderId="20" applyNumberFormat="0" applyFill="0" applyAlignment="0" applyProtection="0"/>
    <xf numFmtId="0" fontId="16" fillId="0" borderId="21" applyNumberFormat="0" applyFill="0" applyAlignment="0" applyProtection="0"/>
    <xf numFmtId="0" fontId="17" fillId="0" borderId="22" applyNumberFormat="0" applyFill="0" applyAlignment="0" applyProtection="0"/>
    <xf numFmtId="0" fontId="17" fillId="0" borderId="0" applyNumberFormat="0" applyFill="0" applyBorder="0" applyAlignment="0" applyProtection="0"/>
    <xf numFmtId="0" fontId="39" fillId="0" borderId="0" applyBorder="0">
      <alignment vertical="center"/>
    </xf>
    <xf numFmtId="0" fontId="35" fillId="0" borderId="0"/>
    <xf numFmtId="164" fontId="1" fillId="0" borderId="0"/>
    <xf numFmtId="164" fontId="2" fillId="0" borderId="0"/>
    <xf numFmtId="0" fontId="35" fillId="0" borderId="0"/>
    <xf numFmtId="0" fontId="35" fillId="0" borderId="0"/>
    <xf numFmtId="164" fontId="1" fillId="0" borderId="0"/>
    <xf numFmtId="0" fontId="46" fillId="0" borderId="0"/>
    <xf numFmtId="164" fontId="1" fillId="0" borderId="0"/>
    <xf numFmtId="164" fontId="1" fillId="0" borderId="0"/>
    <xf numFmtId="164" fontId="1" fillId="0" borderId="0"/>
    <xf numFmtId="0" fontId="47" fillId="52" borderId="41">
      <alignment vertical="top" wrapText="1"/>
    </xf>
    <xf numFmtId="0" fontId="46" fillId="0" borderId="0"/>
    <xf numFmtId="0" fontId="5" fillId="0" borderId="0"/>
    <xf numFmtId="164" fontId="1" fillId="0" borderId="0"/>
    <xf numFmtId="0" fontId="5" fillId="0" borderId="0"/>
    <xf numFmtId="0" fontId="35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37" fillId="0" borderId="0"/>
    <xf numFmtId="0" fontId="1" fillId="5" borderId="17" applyNumberFormat="0" applyFont="0" applyAlignment="0" applyProtection="0"/>
    <xf numFmtId="0" fontId="1" fillId="5" borderId="17" applyNumberFormat="0" applyFont="0" applyAlignment="0" applyProtection="0"/>
    <xf numFmtId="0" fontId="46" fillId="53" borderId="42" applyNumberFormat="0" applyFont="0" applyAlignment="0" applyProtection="0"/>
    <xf numFmtId="0" fontId="18" fillId="0" borderId="0" applyNumberFormat="0" applyFill="0" applyBorder="0" applyAlignment="0" applyProtection="0"/>
    <xf numFmtId="0" fontId="20" fillId="18" borderId="18" applyNumberFormat="0" applyAlignment="0" applyProtection="0"/>
    <xf numFmtId="0" fontId="13" fillId="0" borderId="0" applyNumberFormat="0" applyFill="0" applyBorder="0" applyAlignment="0" applyProtection="0"/>
    <xf numFmtId="0" fontId="9" fillId="12" borderId="0" applyNumberFormat="0" applyBorder="0" applyAlignment="0" applyProtection="0"/>
    <xf numFmtId="0" fontId="48" fillId="54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8" fillId="0" borderId="26" applyNumberFormat="0" applyFill="0" applyAlignment="0" applyProtection="0"/>
    <xf numFmtId="0" fontId="12" fillId="20" borderId="11" applyNumberFormat="0" applyAlignment="0" applyProtection="0"/>
    <xf numFmtId="172" fontId="36" fillId="55" borderId="1">
      <alignment horizontal="center" vertical="center" wrapText="1"/>
    </xf>
    <xf numFmtId="0" fontId="11" fillId="18" borderId="2" applyNumberFormat="0" applyAlignment="0" applyProtection="0"/>
    <xf numFmtId="0" fontId="10" fillId="17" borderId="0" applyNumberFormat="0" applyBorder="0" applyAlignment="0" applyProtection="0"/>
    <xf numFmtId="0" fontId="10" fillId="44" borderId="0" applyNumberFormat="0" applyBorder="0" applyAlignment="0" applyProtection="0"/>
    <xf numFmtId="175" fontId="40" fillId="2" borderId="24">
      <alignment horizontal="right" vertical="top"/>
    </xf>
    <xf numFmtId="4" fontId="34" fillId="56" borderId="0">
      <alignment horizontal="right" vertical="center"/>
      <protection locked="0"/>
    </xf>
    <xf numFmtId="176" fontId="41" fillId="57" borderId="0" applyAlignment="0">
      <alignment horizontal="justify" vertical="top" wrapText="1"/>
    </xf>
    <xf numFmtId="0" fontId="35" fillId="45" borderId="0"/>
    <xf numFmtId="0" fontId="24" fillId="0" borderId="27">
      <alignment horizontal="left" vertical="top" wrapText="1"/>
    </xf>
    <xf numFmtId="0" fontId="24" fillId="0" borderId="28">
      <alignment horizontal="left" vertical="top" wrapText="1"/>
    </xf>
    <xf numFmtId="0" fontId="21" fillId="0" borderId="0" applyNumberFormat="0" applyFill="0" applyBorder="0" applyAlignment="0" applyProtection="0"/>
    <xf numFmtId="0" fontId="22" fillId="0" borderId="29" applyNumberFormat="0" applyFill="0" applyAlignment="0" applyProtection="0"/>
    <xf numFmtId="16" fontId="42" fillId="0" borderId="0" applyNumberFormat="0" applyFont="0" applyFill="0" applyBorder="0">
      <alignment horizontal="left"/>
    </xf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0" fontId="23" fillId="8" borderId="2" applyNumberFormat="0" applyAlignment="0" applyProtection="0"/>
    <xf numFmtId="0" fontId="22" fillId="0" borderId="29" applyNumberFormat="0" applyFill="0" applyAlignment="0" applyProtection="0"/>
    <xf numFmtId="177" fontId="35" fillId="0" borderId="0" applyFont="0" applyFill="0" applyBorder="0" applyAlignment="0" applyProtection="0"/>
    <xf numFmtId="178" fontId="3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4" fillId="0" borderId="0"/>
    <xf numFmtId="4" fontId="54" fillId="0" borderId="0"/>
    <xf numFmtId="0" fontId="54" fillId="0" borderId="0"/>
    <xf numFmtId="0" fontId="60" fillId="0" borderId="0"/>
  </cellStyleXfs>
  <cellXfs count="92">
    <xf numFmtId="164" fontId="0" fillId="0" borderId="0" xfId="0"/>
    <xf numFmtId="164" fontId="3" fillId="0" borderId="0" xfId="0" applyFont="1"/>
    <xf numFmtId="2" fontId="4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right" vertical="top"/>
    </xf>
    <xf numFmtId="165" fontId="3" fillId="0" borderId="24" xfId="0" applyNumberFormat="1" applyFont="1" applyBorder="1" applyAlignment="1">
      <alignment horizontal="right" vertical="top"/>
    </xf>
    <xf numFmtId="4" fontId="3" fillId="0" borderId="0" xfId="0" applyNumberFormat="1" applyFont="1" applyAlignment="1">
      <alignment vertical="top"/>
    </xf>
    <xf numFmtId="4" fontId="3" fillId="0" borderId="24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vertical="top"/>
    </xf>
    <xf numFmtId="4" fontId="50" fillId="0" borderId="0" xfId="0" applyNumberFormat="1" applyFont="1" applyAlignment="1">
      <alignment vertical="top"/>
    </xf>
    <xf numFmtId="49" fontId="50" fillId="0" borderId="0" xfId="0" applyNumberFormat="1" applyFont="1" applyAlignment="1">
      <alignment horizontal="justify" vertical="top"/>
    </xf>
    <xf numFmtId="49" fontId="49" fillId="0" borderId="0" xfId="0" applyNumberFormat="1" applyFont="1" applyAlignment="1">
      <alignment horizontal="justify" vertical="top"/>
    </xf>
    <xf numFmtId="0" fontId="50" fillId="0" borderId="0" xfId="0" applyNumberFormat="1" applyFont="1" applyAlignment="1">
      <alignment horizontal="justify" vertical="top" wrapText="1"/>
    </xf>
    <xf numFmtId="0" fontId="51" fillId="0" borderId="0" xfId="0" applyNumberFormat="1" applyFont="1" applyAlignment="1">
      <alignment horizontal="justify" vertical="top" wrapText="1"/>
    </xf>
    <xf numFmtId="0" fontId="50" fillId="0" borderId="0" xfId="0" applyNumberFormat="1" applyFont="1" applyAlignment="1">
      <alignment horizontal="left" vertical="top" wrapText="1" indent="1"/>
    </xf>
    <xf numFmtId="4" fontId="3" fillId="0" borderId="24" xfId="0" applyNumberFormat="1" applyFont="1" applyBorder="1" applyAlignment="1">
      <alignment horizontal="left" vertical="top"/>
    </xf>
    <xf numFmtId="49" fontId="49" fillId="0" borderId="0" xfId="0" applyNumberFormat="1" applyFont="1" applyAlignment="1">
      <alignment horizontal="center" vertical="top"/>
    </xf>
    <xf numFmtId="165" fontId="3" fillId="0" borderId="0" xfId="0" applyNumberFormat="1" applyFont="1" applyAlignment="1">
      <alignment vertical="top"/>
    </xf>
    <xf numFmtId="179" fontId="53" fillId="0" borderId="0" xfId="0" applyNumberFormat="1" applyFont="1" applyAlignment="1">
      <alignment horizontal="left" vertical="top"/>
    </xf>
    <xf numFmtId="0" fontId="51" fillId="0" borderId="0" xfId="0" applyNumberFormat="1" applyFont="1" applyAlignment="1">
      <alignment horizontal="center" vertical="top" wrapText="1"/>
    </xf>
    <xf numFmtId="49" fontId="50" fillId="0" borderId="0" xfId="0" applyNumberFormat="1" applyFont="1" applyAlignment="1">
      <alignment horizontal="center" vertical="top"/>
    </xf>
    <xf numFmtId="0" fontId="33" fillId="0" borderId="0" xfId="141" applyFont="1" applyAlignment="1">
      <alignment vertical="top" wrapText="1"/>
    </xf>
    <xf numFmtId="2" fontId="43" fillId="0" borderId="0" xfId="136" applyNumberFormat="1" applyFont="1" applyAlignment="1">
      <alignment horizontal="center" vertical="center" wrapText="1"/>
    </xf>
    <xf numFmtId="0" fontId="44" fillId="0" borderId="0" xfId="141" applyFont="1" applyAlignment="1">
      <alignment horizontal="center" vertical="top" wrapText="1"/>
    </xf>
    <xf numFmtId="170" fontId="33" fillId="0" borderId="0" xfId="141" applyNumberFormat="1" applyFont="1" applyAlignment="1">
      <alignment horizontal="left" vertical="top" wrapText="1"/>
    </xf>
    <xf numFmtId="0" fontId="33" fillId="0" borderId="0" xfId="141" applyFont="1" applyAlignment="1">
      <alignment horizontal="center" wrapText="1"/>
    </xf>
    <xf numFmtId="0" fontId="33" fillId="0" borderId="0" xfId="141" applyFont="1" applyAlignment="1">
      <alignment horizontal="right" wrapText="1"/>
    </xf>
    <xf numFmtId="4" fontId="33" fillId="0" borderId="0" xfId="141" applyNumberFormat="1" applyFont="1" applyAlignment="1">
      <alignment wrapText="1"/>
    </xf>
    <xf numFmtId="0" fontId="33" fillId="0" borderId="0" xfId="141" applyFont="1" applyAlignment="1">
      <alignment vertical="top"/>
    </xf>
    <xf numFmtId="0" fontId="33" fillId="0" borderId="0" xfId="141" applyFont="1" applyAlignment="1">
      <alignment vertical="center" wrapText="1"/>
    </xf>
    <xf numFmtId="170" fontId="35" fillId="0" borderId="35" xfId="141" applyNumberFormat="1" applyFont="1" applyBorder="1" applyAlignment="1">
      <alignment vertical="center" wrapText="1"/>
    </xf>
    <xf numFmtId="4" fontId="33" fillId="0" borderId="35" xfId="141" applyNumberFormat="1" applyFont="1" applyBorder="1" applyAlignment="1">
      <alignment vertical="center" wrapText="1"/>
    </xf>
    <xf numFmtId="4" fontId="34" fillId="0" borderId="1" xfId="141" applyNumberFormat="1" applyFont="1" applyBorder="1" applyAlignment="1">
      <alignment wrapText="1"/>
    </xf>
    <xf numFmtId="4" fontId="33" fillId="0" borderId="0" xfId="141" applyNumberFormat="1" applyFont="1" applyAlignment="1">
      <alignment horizontal="right" wrapText="1"/>
    </xf>
    <xf numFmtId="4" fontId="34" fillId="0" borderId="0" xfId="141" applyNumberFormat="1" applyFont="1" applyAlignment="1">
      <alignment wrapText="1"/>
    </xf>
    <xf numFmtId="0" fontId="56" fillId="0" borderId="0" xfId="0" applyNumberFormat="1" applyFont="1" applyAlignment="1">
      <alignment horizontal="justify" vertical="top" wrapText="1"/>
    </xf>
    <xf numFmtId="0" fontId="51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justify" vertical="top" wrapText="1"/>
    </xf>
    <xf numFmtId="0" fontId="3" fillId="0" borderId="0" xfId="0" applyNumberFormat="1" applyFont="1" applyAlignment="1">
      <alignment horizontal="justify" vertical="top"/>
    </xf>
    <xf numFmtId="0" fontId="52" fillId="0" borderId="0" xfId="141" applyFont="1" applyAlignment="1">
      <alignment horizontal="left" vertical="top"/>
    </xf>
    <xf numFmtId="0" fontId="51" fillId="0" borderId="0" xfId="0" applyNumberFormat="1" applyFont="1" applyAlignment="1">
      <alignment vertical="top" wrapText="1"/>
    </xf>
    <xf numFmtId="0" fontId="51" fillId="0" borderId="0" xfId="0" applyNumberFormat="1" applyFont="1" applyAlignment="1">
      <alignment vertical="top"/>
    </xf>
    <xf numFmtId="164" fontId="0" fillId="0" borderId="0" xfId="0" applyAlignment="1">
      <alignment vertical="top" wrapText="1"/>
    </xf>
    <xf numFmtId="0" fontId="58" fillId="0" borderId="0" xfId="0" applyNumberFormat="1" applyFont="1" applyAlignment="1">
      <alignment horizontal="center" vertical="center" wrapText="1"/>
    </xf>
    <xf numFmtId="0" fontId="55" fillId="0" borderId="0" xfId="0" applyNumberFormat="1" applyFont="1" applyAlignment="1">
      <alignment vertical="top"/>
    </xf>
    <xf numFmtId="0" fontId="57" fillId="0" borderId="0" xfId="0" applyNumberFormat="1" applyFont="1" applyAlignment="1">
      <alignment horizontal="center" vertical="center" wrapText="1"/>
    </xf>
    <xf numFmtId="164" fontId="59" fillId="0" borderId="0" xfId="0" applyFont="1" applyAlignment="1">
      <alignment vertical="top" wrapText="1"/>
    </xf>
    <xf numFmtId="0" fontId="51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1" fontId="35" fillId="0" borderId="35" xfId="141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top" wrapText="1"/>
    </xf>
    <xf numFmtId="49" fontId="50" fillId="0" borderId="0" xfId="0" applyNumberFormat="1" applyFont="1" applyAlignment="1">
      <alignment horizontal="center"/>
    </xf>
    <xf numFmtId="0" fontId="50" fillId="0" borderId="30" xfId="0" applyNumberFormat="1" applyFont="1" applyBorder="1" applyAlignment="1">
      <alignment horizontal="justify" vertical="top" wrapText="1"/>
    </xf>
    <xf numFmtId="4" fontId="50" fillId="0" borderId="24" xfId="0" applyNumberFormat="1" applyFont="1" applyBorder="1" applyAlignment="1">
      <alignment horizontal="center" vertical="top"/>
    </xf>
    <xf numFmtId="165" fontId="50" fillId="0" borderId="24" xfId="0" applyNumberFormat="1" applyFont="1" applyBorder="1" applyAlignment="1">
      <alignment horizontal="right" vertical="top"/>
    </xf>
    <xf numFmtId="165" fontId="50" fillId="0" borderId="0" xfId="0" applyNumberFormat="1" applyFont="1" applyAlignment="1">
      <alignment vertical="top"/>
    </xf>
    <xf numFmtId="165" fontId="50" fillId="0" borderId="0" xfId="0" applyNumberFormat="1" applyFont="1" applyAlignment="1">
      <alignment horizontal="right" vertical="top"/>
    </xf>
    <xf numFmtId="0" fontId="50" fillId="0" borderId="0" xfId="0" applyNumberFormat="1" applyFont="1" applyAlignment="1">
      <alignment vertical="top" wrapText="1"/>
    </xf>
    <xf numFmtId="0" fontId="50" fillId="0" borderId="0" xfId="0" applyNumberFormat="1" applyFont="1" applyAlignment="1">
      <alignment vertical="top"/>
    </xf>
    <xf numFmtId="4" fontId="50" fillId="0" borderId="0" xfId="0" applyNumberFormat="1" applyFont="1" applyAlignment="1">
      <alignment horizontal="right"/>
    </xf>
    <xf numFmtId="165" fontId="50" fillId="0" borderId="0" xfId="0" applyNumberFormat="1" applyFont="1" applyAlignment="1" applyProtection="1">
      <alignment vertical="top"/>
      <protection locked="0"/>
    </xf>
    <xf numFmtId="4" fontId="50" fillId="0" borderId="0" xfId="0" applyNumberFormat="1" applyFont="1"/>
    <xf numFmtId="2" fontId="62" fillId="0" borderId="0" xfId="0" applyNumberFormat="1" applyFont="1" applyAlignment="1">
      <alignment horizontal="left" vertical="top"/>
    </xf>
    <xf numFmtId="1" fontId="35" fillId="0" borderId="35" xfId="141" applyNumberFormat="1" applyFont="1" applyBorder="1" applyAlignment="1">
      <alignment horizontal="left" vertical="center" wrapText="1"/>
    </xf>
    <xf numFmtId="0" fontId="50" fillId="0" borderId="0" xfId="137" applyNumberFormat="1" applyFont="1" applyAlignment="1">
      <alignment horizontal="justify" vertical="top" wrapText="1"/>
    </xf>
    <xf numFmtId="0" fontId="50" fillId="0" borderId="0" xfId="137" applyNumberFormat="1" applyFont="1" applyAlignment="1">
      <alignment horizontal="left" vertical="top" wrapText="1" indent="1"/>
    </xf>
    <xf numFmtId="49" fontId="50" fillId="0" borderId="0" xfId="137" applyNumberFormat="1" applyFont="1" applyAlignment="1">
      <alignment horizontal="center"/>
    </xf>
    <xf numFmtId="4" fontId="50" fillId="0" borderId="0" xfId="137" applyNumberFormat="1" applyFont="1" applyAlignment="1">
      <alignment horizontal="right"/>
    </xf>
    <xf numFmtId="165" fontId="50" fillId="0" borderId="0" xfId="137" applyNumberFormat="1" applyFont="1" applyAlignment="1">
      <alignment vertical="top"/>
    </xf>
    <xf numFmtId="164" fontId="33" fillId="0" borderId="0" xfId="0" applyFont="1" applyAlignment="1">
      <alignment horizontal="justify"/>
    </xf>
    <xf numFmtId="0" fontId="50" fillId="0" borderId="0" xfId="137" quotePrefix="1" applyNumberFormat="1" applyFont="1" applyAlignment="1">
      <alignment horizontal="justify" vertical="top" wrapText="1"/>
    </xf>
    <xf numFmtId="4" fontId="33" fillId="0" borderId="0" xfId="141" applyNumberFormat="1" applyFont="1" applyAlignment="1">
      <alignment horizontal="center" wrapText="1"/>
    </xf>
    <xf numFmtId="4" fontId="33" fillId="0" borderId="38" xfId="141" applyNumberFormat="1" applyFont="1" applyBorder="1" applyAlignment="1">
      <alignment horizontal="center" wrapText="1"/>
    </xf>
    <xf numFmtId="170" fontId="33" fillId="0" borderId="37" xfId="141" applyNumberFormat="1" applyFont="1" applyBorder="1" applyAlignment="1">
      <alignment horizontal="center" vertical="top"/>
    </xf>
    <xf numFmtId="170" fontId="33" fillId="0" borderId="31" xfId="141" applyNumberFormat="1" applyFont="1" applyBorder="1" applyAlignment="1">
      <alignment horizontal="center" vertical="top"/>
    </xf>
    <xf numFmtId="170" fontId="33" fillId="0" borderId="32" xfId="141" applyNumberFormat="1" applyFont="1" applyBorder="1" applyAlignment="1">
      <alignment horizontal="center" vertical="top"/>
    </xf>
    <xf numFmtId="0" fontId="44" fillId="0" borderId="37" xfId="141" applyFont="1" applyBorder="1" applyAlignment="1">
      <alignment horizontal="center" vertical="top" wrapText="1"/>
    </xf>
    <xf numFmtId="0" fontId="44" fillId="0" borderId="31" xfId="141" applyFont="1" applyBorder="1" applyAlignment="1">
      <alignment horizontal="center" vertical="top" wrapText="1"/>
    </xf>
    <xf numFmtId="0" fontId="44" fillId="0" borderId="32" xfId="141" applyFont="1" applyBorder="1" applyAlignment="1">
      <alignment horizontal="center" vertical="top" wrapText="1"/>
    </xf>
    <xf numFmtId="0" fontId="51" fillId="0" borderId="0" xfId="0" applyNumberFormat="1" applyFont="1" applyAlignment="1">
      <alignment horizontal="distributed" vertical="top"/>
    </xf>
    <xf numFmtId="0" fontId="51" fillId="0" borderId="0" xfId="0" applyNumberFormat="1" applyFont="1" applyAlignment="1">
      <alignment horizontal="left" vertical="top"/>
    </xf>
    <xf numFmtId="49" fontId="34" fillId="0" borderId="39" xfId="136" applyNumberFormat="1" applyFont="1" applyBorder="1" applyAlignment="1">
      <alignment horizontal="center" vertical="top" wrapText="1"/>
    </xf>
    <xf numFmtId="49" fontId="34" fillId="0" borderId="33" xfId="136" applyNumberFormat="1" applyFont="1" applyBorder="1" applyAlignment="1">
      <alignment horizontal="center" vertical="top" wrapText="1"/>
    </xf>
    <xf numFmtId="49" fontId="34" fillId="0" borderId="34" xfId="136" applyNumberFormat="1" applyFont="1" applyBorder="1" applyAlignment="1">
      <alignment horizontal="center" vertical="top" wrapText="1"/>
    </xf>
    <xf numFmtId="49" fontId="43" fillId="0" borderId="27" xfId="136" applyNumberFormat="1" applyFont="1" applyBorder="1" applyAlignment="1">
      <alignment horizontal="center" vertical="top" wrapText="1"/>
    </xf>
    <xf numFmtId="49" fontId="43" fillId="0" borderId="0" xfId="136" applyNumberFormat="1" applyFont="1" applyAlignment="1">
      <alignment horizontal="center" vertical="top" wrapText="1"/>
    </xf>
    <xf numFmtId="49" fontId="43" fillId="0" borderId="28" xfId="136" applyNumberFormat="1" applyFont="1" applyBorder="1" applyAlignment="1">
      <alignment horizontal="center" vertical="top" wrapText="1"/>
    </xf>
    <xf numFmtId="2" fontId="43" fillId="0" borderId="40" xfId="136" applyNumberFormat="1" applyFont="1" applyBorder="1" applyAlignment="1">
      <alignment horizontal="center" vertical="center" wrapText="1"/>
    </xf>
    <xf numFmtId="2" fontId="43" fillId="0" borderId="35" xfId="136" applyNumberFormat="1" applyFont="1" applyBorder="1" applyAlignment="1">
      <alignment horizontal="center" vertical="center" wrapText="1"/>
    </xf>
    <xf numFmtId="2" fontId="43" fillId="0" borderId="36" xfId="136" applyNumberFormat="1" applyFont="1" applyBorder="1" applyAlignment="1">
      <alignment horizontal="center" vertical="center" wrapText="1"/>
    </xf>
    <xf numFmtId="0" fontId="51" fillId="0" borderId="0" xfId="0" applyNumberFormat="1" applyFont="1" applyAlignment="1">
      <alignment horizontal="left" vertical="top" wrapText="1"/>
    </xf>
    <xf numFmtId="49" fontId="49" fillId="0" borderId="0" xfId="0" applyNumberFormat="1" applyFont="1" applyAlignment="1">
      <alignment horizontal="left" vertical="top"/>
    </xf>
    <xf numFmtId="0" fontId="61" fillId="0" borderId="30" xfId="0" applyNumberFormat="1" applyFont="1" applyBorder="1" applyAlignment="1">
      <alignment horizontal="left" vertical="top"/>
    </xf>
  </cellXfs>
  <cellStyles count="189">
    <cellStyle name="1.nadstr." xfId="1" xr:uid="{00000000-0005-0000-0000-000000000000}"/>
    <cellStyle name="2. nadstr." xfId="2" xr:uid="{00000000-0005-0000-0000-000001000000}"/>
    <cellStyle name="20 % – Poudarek1" xfId="3" builtinId="30" customBuiltin="1"/>
    <cellStyle name="20 % – Poudarek2" xfId="4" builtinId="34" customBuiltin="1"/>
    <cellStyle name="20 % – Poudarek3" xfId="5" builtinId="38" customBuiltin="1"/>
    <cellStyle name="20 % – Poudarek4" xfId="6" builtinId="42" customBuiltin="1"/>
    <cellStyle name="20 % – Poudarek5" xfId="7" builtinId="46" customBuiltin="1"/>
    <cellStyle name="20 % – Poudarek6" xfId="8" builtinId="50" customBuiltin="1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3.nadstr." xfId="15" xr:uid="{00000000-0005-0000-0000-00000E000000}"/>
    <cellStyle name="4.nadstr." xfId="16" xr:uid="{00000000-0005-0000-0000-00000F000000}"/>
    <cellStyle name="40 % – Poudarek1" xfId="17" builtinId="31" customBuiltin="1"/>
    <cellStyle name="40 % – Poudarek2" xfId="18" builtinId="35" customBuiltin="1"/>
    <cellStyle name="40 % – Poudarek3" xfId="19" builtinId="39" customBuiltin="1"/>
    <cellStyle name="40 % – Poudarek4" xfId="20" builtinId="43" customBuiltin="1"/>
    <cellStyle name="40 % – Poudarek5" xfId="21" builtinId="47" customBuiltin="1"/>
    <cellStyle name="40 % – Poudarek6" xfId="22" builtinId="51" customBuiltin="1"/>
    <cellStyle name="40% - Accent1" xfId="23" xr:uid="{00000000-0005-0000-0000-000016000000}"/>
    <cellStyle name="40% - Accent2" xfId="24" xr:uid="{00000000-0005-0000-0000-000017000000}"/>
    <cellStyle name="40% - Accent3" xfId="25" xr:uid="{00000000-0005-0000-0000-000018000000}"/>
    <cellStyle name="40% - Accent4" xfId="26" xr:uid="{00000000-0005-0000-0000-000019000000}"/>
    <cellStyle name="40% - Accent5" xfId="27" xr:uid="{00000000-0005-0000-0000-00001A000000}"/>
    <cellStyle name="40% - Accent6" xfId="28" xr:uid="{00000000-0005-0000-0000-00001B000000}"/>
    <cellStyle name="5.nadstr." xfId="29" xr:uid="{00000000-0005-0000-0000-00001C000000}"/>
    <cellStyle name="60 % – Poudarek1" xfId="30" builtinId="32" customBuiltin="1"/>
    <cellStyle name="60 % – Poudarek2" xfId="31" builtinId="36" customBuiltin="1"/>
    <cellStyle name="60 % – Poudarek3" xfId="32" builtinId="40" customBuiltin="1"/>
    <cellStyle name="60 % – Poudarek4" xfId="33" builtinId="44" customBuiltin="1"/>
    <cellStyle name="60 % – Poudarek5" xfId="34" builtinId="48" customBuiltin="1"/>
    <cellStyle name="60 % – Poudarek6" xfId="35" builtinId="52" customBuiltin="1"/>
    <cellStyle name="60% - Accent1" xfId="36" xr:uid="{00000000-0005-0000-0000-000023000000}"/>
    <cellStyle name="60% - Accent2" xfId="37" xr:uid="{00000000-0005-0000-0000-000024000000}"/>
    <cellStyle name="60% - Accent3" xfId="38" xr:uid="{00000000-0005-0000-0000-000025000000}"/>
    <cellStyle name="60% - Accent4" xfId="39" xr:uid="{00000000-0005-0000-0000-000026000000}"/>
    <cellStyle name="60% - Accent5" xfId="40" xr:uid="{00000000-0005-0000-0000-000027000000}"/>
    <cellStyle name="60% - Accent6" xfId="41" xr:uid="{00000000-0005-0000-0000-000028000000}"/>
    <cellStyle name="Accent1" xfId="42" xr:uid="{00000000-0005-0000-0000-000029000000}"/>
    <cellStyle name="Accent2" xfId="43" xr:uid="{00000000-0005-0000-0000-00002A000000}"/>
    <cellStyle name="Accent3" xfId="44" xr:uid="{00000000-0005-0000-0000-00002B000000}"/>
    <cellStyle name="Accent4" xfId="45" xr:uid="{00000000-0005-0000-0000-00002C000000}"/>
    <cellStyle name="Accent5" xfId="46" xr:uid="{00000000-0005-0000-0000-00002D000000}"/>
    <cellStyle name="Accent6" xfId="47" xr:uid="{00000000-0005-0000-0000-00002E000000}"/>
    <cellStyle name="Background" xfId="48" xr:uid="{00000000-0005-0000-0000-00002F000000}"/>
    <cellStyle name="Bad" xfId="49" xr:uid="{00000000-0005-0000-0000-000030000000}"/>
    <cellStyle name="Calculation" xfId="50" xr:uid="{00000000-0005-0000-0000-000031000000}"/>
    <cellStyle name="Card" xfId="51" xr:uid="{00000000-0005-0000-0000-000032000000}"/>
    <cellStyle name="Card B" xfId="52" xr:uid="{00000000-0005-0000-0000-000033000000}"/>
    <cellStyle name="Card BL" xfId="53" xr:uid="{00000000-0005-0000-0000-000034000000}"/>
    <cellStyle name="Card BR" xfId="54" xr:uid="{00000000-0005-0000-0000-000035000000}"/>
    <cellStyle name="Card L" xfId="55" xr:uid="{00000000-0005-0000-0000-000036000000}"/>
    <cellStyle name="Card R" xfId="56" xr:uid="{00000000-0005-0000-0000-000037000000}"/>
    <cellStyle name="Card T" xfId="57" xr:uid="{00000000-0005-0000-0000-000038000000}"/>
    <cellStyle name="Card TL" xfId="58" xr:uid="{00000000-0005-0000-0000-000039000000}"/>
    <cellStyle name="Card TR" xfId="59" xr:uid="{00000000-0005-0000-0000-00003A000000}"/>
    <cellStyle name="Card_obrtna dela" xfId="60" xr:uid="{00000000-0005-0000-0000-00003B000000}"/>
    <cellStyle name="Check Cell" xfId="61" xr:uid="{00000000-0005-0000-0000-00003C000000}"/>
    <cellStyle name="Column Header" xfId="62" xr:uid="{00000000-0005-0000-0000-00003D000000}"/>
    <cellStyle name="Comma_dus sestavljanka" xfId="63" xr:uid="{00000000-0005-0000-0000-00003E000000}"/>
    <cellStyle name="Currency [0]_dus sestavljanka" xfId="64" xr:uid="{00000000-0005-0000-0000-00003F000000}"/>
    <cellStyle name="Currency_dus sestavljanka" xfId="65" xr:uid="{00000000-0005-0000-0000-000040000000}"/>
    <cellStyle name="Dobro" xfId="66" builtinId="26" customBuiltin="1"/>
    <cellStyle name="Dobro 2" xfId="67" xr:uid="{00000000-0005-0000-0000-000042000000}"/>
    <cellStyle name="Euro" xfId="68" xr:uid="{00000000-0005-0000-0000-000043000000}"/>
    <cellStyle name="Excel Built-in 20% - Accent1" xfId="69" xr:uid="{00000000-0005-0000-0000-000044000000}"/>
    <cellStyle name="Excel Built-in 20% - Accent2" xfId="70" xr:uid="{00000000-0005-0000-0000-000045000000}"/>
    <cellStyle name="Excel Built-in 20% - Accent3" xfId="71" xr:uid="{00000000-0005-0000-0000-000046000000}"/>
    <cellStyle name="Excel Built-in 20% - Accent4" xfId="72" xr:uid="{00000000-0005-0000-0000-000047000000}"/>
    <cellStyle name="Excel Built-in 20% - Accent5" xfId="73" xr:uid="{00000000-0005-0000-0000-000048000000}"/>
    <cellStyle name="Excel Built-in 20% - Accent6" xfId="74" xr:uid="{00000000-0005-0000-0000-000049000000}"/>
    <cellStyle name="Excel Built-in 40% - Accent1" xfId="75" xr:uid="{00000000-0005-0000-0000-00004A000000}"/>
    <cellStyle name="Excel Built-in 40% - Accent2" xfId="76" xr:uid="{00000000-0005-0000-0000-00004B000000}"/>
    <cellStyle name="Excel Built-in 40% - Accent3" xfId="77" xr:uid="{00000000-0005-0000-0000-00004C000000}"/>
    <cellStyle name="Excel Built-in 40% - Accent4" xfId="78" xr:uid="{00000000-0005-0000-0000-00004D000000}"/>
    <cellStyle name="Excel Built-in 40% - Accent5" xfId="79" xr:uid="{00000000-0005-0000-0000-00004E000000}"/>
    <cellStyle name="Excel Built-in 40% - Accent6" xfId="80" xr:uid="{00000000-0005-0000-0000-00004F000000}"/>
    <cellStyle name="Excel Built-in 60% - Accent1" xfId="81" xr:uid="{00000000-0005-0000-0000-000050000000}"/>
    <cellStyle name="Excel Built-in 60% - Accent2" xfId="82" xr:uid="{00000000-0005-0000-0000-000051000000}"/>
    <cellStyle name="Excel Built-in 60% - Accent3" xfId="83" xr:uid="{00000000-0005-0000-0000-000052000000}"/>
    <cellStyle name="Excel Built-in 60% - Accent4" xfId="84" xr:uid="{00000000-0005-0000-0000-000053000000}"/>
    <cellStyle name="Excel Built-in 60% - Accent5" xfId="85" xr:uid="{00000000-0005-0000-0000-000054000000}"/>
    <cellStyle name="Excel Built-in 60% - Accent6" xfId="86" xr:uid="{00000000-0005-0000-0000-000055000000}"/>
    <cellStyle name="Excel Built-in Accent1" xfId="87" xr:uid="{00000000-0005-0000-0000-000056000000}"/>
    <cellStyle name="Excel Built-in Accent2" xfId="88" xr:uid="{00000000-0005-0000-0000-000057000000}"/>
    <cellStyle name="Excel Built-in Accent3" xfId="89" xr:uid="{00000000-0005-0000-0000-000058000000}"/>
    <cellStyle name="Excel Built-in Accent4" xfId="90" xr:uid="{00000000-0005-0000-0000-000059000000}"/>
    <cellStyle name="Excel Built-in Accent5" xfId="91" xr:uid="{00000000-0005-0000-0000-00005A000000}"/>
    <cellStyle name="Excel Built-in Accent6" xfId="92" xr:uid="{00000000-0005-0000-0000-00005B000000}"/>
    <cellStyle name="Excel Built-in Bad" xfId="93" xr:uid="{00000000-0005-0000-0000-00005C000000}"/>
    <cellStyle name="Excel Built-in Calculation" xfId="94" xr:uid="{00000000-0005-0000-0000-00005D000000}"/>
    <cellStyle name="Excel Built-in Check Cell" xfId="95" xr:uid="{00000000-0005-0000-0000-00005E000000}"/>
    <cellStyle name="Excel Built-in Explanatory Text" xfId="96" xr:uid="{00000000-0005-0000-0000-00005F000000}"/>
    <cellStyle name="Excel Built-in Good" xfId="97" xr:uid="{00000000-0005-0000-0000-000060000000}"/>
    <cellStyle name="Excel Built-in Heading 1" xfId="98" xr:uid="{00000000-0005-0000-0000-000061000000}"/>
    <cellStyle name="Excel Built-in Heading 2" xfId="99" xr:uid="{00000000-0005-0000-0000-000062000000}"/>
    <cellStyle name="Excel Built-in Heading 3" xfId="100" xr:uid="{00000000-0005-0000-0000-000063000000}"/>
    <cellStyle name="Excel Built-in Heading 4" xfId="101" xr:uid="{00000000-0005-0000-0000-000064000000}"/>
    <cellStyle name="Excel Built-in Input" xfId="102" xr:uid="{00000000-0005-0000-0000-000065000000}"/>
    <cellStyle name="Excel Built-in Linked Cell" xfId="103" xr:uid="{00000000-0005-0000-0000-000066000000}"/>
    <cellStyle name="Excel Built-in Neutral" xfId="104" xr:uid="{00000000-0005-0000-0000-000067000000}"/>
    <cellStyle name="Excel Built-in Normal" xfId="105" xr:uid="{00000000-0005-0000-0000-000068000000}"/>
    <cellStyle name="Excel Built-in Note" xfId="106" xr:uid="{00000000-0005-0000-0000-000069000000}"/>
    <cellStyle name="Excel Built-in Output" xfId="107" xr:uid="{00000000-0005-0000-0000-00006A000000}"/>
    <cellStyle name="Excel Built-in Title" xfId="108" xr:uid="{00000000-0005-0000-0000-00006B000000}"/>
    <cellStyle name="Excel Built-in Total" xfId="109" xr:uid="{00000000-0005-0000-0000-00006C000000}"/>
    <cellStyle name="Excel Built-in Warning Text" xfId="110" xr:uid="{00000000-0005-0000-0000-00006D000000}"/>
    <cellStyle name="Explanatory Text" xfId="111" xr:uid="{00000000-0005-0000-0000-00006E000000}"/>
    <cellStyle name="Good" xfId="112" xr:uid="{00000000-0005-0000-0000-00006F000000}"/>
    <cellStyle name="Heading 1" xfId="113" xr:uid="{00000000-0005-0000-0000-000070000000}"/>
    <cellStyle name="Heading 2" xfId="114" xr:uid="{00000000-0005-0000-0000-000071000000}"/>
    <cellStyle name="Heading 3" xfId="115" xr:uid="{00000000-0005-0000-0000-000072000000}"/>
    <cellStyle name="Heading 4" xfId="116" xr:uid="{00000000-0005-0000-0000-000073000000}"/>
    <cellStyle name="Input" xfId="117" xr:uid="{00000000-0005-0000-0000-000074000000}"/>
    <cellStyle name="Item" xfId="118" xr:uid="{00000000-0005-0000-0000-000075000000}"/>
    <cellStyle name="Izhod" xfId="119" builtinId="21" customBuiltin="1"/>
    <cellStyle name="Keš" xfId="120" xr:uid="{00000000-0005-0000-0000-000077000000}"/>
    <cellStyle name="klet_1" xfId="121" xr:uid="{00000000-0005-0000-0000-000078000000}"/>
    <cellStyle name="Linked Cell" xfId="122" xr:uid="{00000000-0005-0000-0000-000079000000}"/>
    <cellStyle name="Naslov" xfId="123" builtinId="15" customBuiltin="1"/>
    <cellStyle name="Naslov 1" xfId="124" builtinId="16" customBuiltin="1"/>
    <cellStyle name="Naslov 2" xfId="125" builtinId="17" customBuiltin="1"/>
    <cellStyle name="Naslov 3" xfId="126" builtinId="18" customBuiltin="1"/>
    <cellStyle name="Naslov 4" xfId="127" builtinId="19" customBuiltin="1"/>
    <cellStyle name="NASLOVI 2" xfId="128" xr:uid="{00000000-0005-0000-0000-00007F000000}"/>
    <cellStyle name="Navadno" xfId="0" builtinId="0"/>
    <cellStyle name="Navadno 10 2 7" xfId="129" xr:uid="{00000000-0005-0000-0000-000081000000}"/>
    <cellStyle name="Navadno 16" xfId="130" xr:uid="{00000000-0005-0000-0000-000082000000}"/>
    <cellStyle name="Navadno 2" xfId="131" xr:uid="{00000000-0005-0000-0000-000083000000}"/>
    <cellStyle name="Navadno 2 2" xfId="132" xr:uid="{00000000-0005-0000-0000-000084000000}"/>
    <cellStyle name="Navadno 2 3" xfId="133" xr:uid="{00000000-0005-0000-0000-000085000000}"/>
    <cellStyle name="Navadno 2 4" xfId="186" xr:uid="{A9A8C281-938A-494C-9D4D-1BC25F0C5435}"/>
    <cellStyle name="Navadno 3" xfId="134" xr:uid="{00000000-0005-0000-0000-000086000000}"/>
    <cellStyle name="Navadno 3 2" xfId="135" xr:uid="{00000000-0005-0000-0000-000087000000}"/>
    <cellStyle name="Navadno 4" xfId="136" xr:uid="{00000000-0005-0000-0000-000088000000}"/>
    <cellStyle name="Navadno 4 2" xfId="137" xr:uid="{00000000-0005-0000-0000-000089000000}"/>
    <cellStyle name="Navadno 4 4" xfId="138" xr:uid="{00000000-0005-0000-0000-00008A000000}"/>
    <cellStyle name="Navadno 5" xfId="139" xr:uid="{00000000-0005-0000-0000-00008B000000}"/>
    <cellStyle name="Navadno 5 2" xfId="140" xr:uid="{00000000-0005-0000-0000-00008C000000}"/>
    <cellStyle name="Navadno 5 3" xfId="141" xr:uid="{00000000-0005-0000-0000-00008D000000}"/>
    <cellStyle name="Navadno 6" xfId="142" xr:uid="{00000000-0005-0000-0000-00008E000000}"/>
    <cellStyle name="Navadno 7" xfId="143" xr:uid="{00000000-0005-0000-0000-00008F000000}"/>
    <cellStyle name="Navadno 8" xfId="187" xr:uid="{6E8BB018-DAF4-419B-92C9-A9B7ED2F1BDE}"/>
    <cellStyle name="Navadno 9" xfId="144" xr:uid="{00000000-0005-0000-0000-000090000000}"/>
    <cellStyle name="Neutral" xfId="145" xr:uid="{00000000-0005-0000-0000-000091000000}"/>
    <cellStyle name="Nevtralno" xfId="146" builtinId="28" customBuiltin="1"/>
    <cellStyle name="Normal 2" xfId="185" xr:uid="{D748388E-DAFF-4E7E-B0F3-48DB63AE379A}"/>
    <cellStyle name="Normal 2 2" xfId="188" xr:uid="{8E0030D1-4B23-4DC8-889D-E9F49921F12D}"/>
    <cellStyle name="Normal_1.0.A" xfId="147" xr:uid="{00000000-0005-0000-0000-000093000000}"/>
    <cellStyle name="Note" xfId="148" xr:uid="{00000000-0005-0000-0000-000094000000}"/>
    <cellStyle name="Opomba" xfId="149" builtinId="10" customBuiltin="1"/>
    <cellStyle name="Opomba 2" xfId="150" xr:uid="{00000000-0005-0000-0000-000096000000}"/>
    <cellStyle name="Opozorilo" xfId="151" builtinId="11" customBuiltin="1"/>
    <cellStyle name="Output" xfId="152" xr:uid="{00000000-0005-0000-0000-000098000000}"/>
    <cellStyle name="Pojasnjevalno besedilo" xfId="153" builtinId="53" customBuiltin="1"/>
    <cellStyle name="Poudarek1" xfId="154" builtinId="29" customBuiltin="1"/>
    <cellStyle name="Poudarek1 2" xfId="155" xr:uid="{00000000-0005-0000-0000-00009B000000}"/>
    <cellStyle name="Poudarek2" xfId="156" builtinId="33" customBuiltin="1"/>
    <cellStyle name="Poudarek3" xfId="157" builtinId="37" customBuiltin="1"/>
    <cellStyle name="Poudarek4" xfId="158" builtinId="41" customBuiltin="1"/>
    <cellStyle name="Poudarek5" xfId="159" builtinId="45" customBuiltin="1"/>
    <cellStyle name="Poudarek6" xfId="160" builtinId="49" customBuiltin="1"/>
    <cellStyle name="Povezana celica" xfId="161" builtinId="24" customBuiltin="1"/>
    <cellStyle name="Preveri celico" xfId="162" builtinId="23" customBuiltin="1"/>
    <cellStyle name="pritličje" xfId="163" xr:uid="{00000000-0005-0000-0000-0000A3000000}"/>
    <cellStyle name="Računanje" xfId="164" builtinId="22" customBuiltin="1"/>
    <cellStyle name="Slabo" xfId="165" builtinId="27" customBuiltin="1"/>
    <cellStyle name="Slabo 2" xfId="166" xr:uid="{00000000-0005-0000-0000-0000A6000000}"/>
    <cellStyle name="Slog 99 2" xfId="167" xr:uid="{00000000-0005-0000-0000-0000A7000000}"/>
    <cellStyle name="Slog G" xfId="168" xr:uid="{00000000-0005-0000-0000-0000A8000000}"/>
    <cellStyle name="Slog JB" xfId="169" xr:uid="{00000000-0005-0000-0000-0000A9000000}"/>
    <cellStyle name="Standard_Anpassen der Amortisation" xfId="170" xr:uid="{00000000-0005-0000-0000-0000AA000000}"/>
    <cellStyle name="tekst-levo" xfId="171" xr:uid="{00000000-0005-0000-0000-0000AB000000}"/>
    <cellStyle name="text-desno" xfId="172" xr:uid="{00000000-0005-0000-0000-0000AC000000}"/>
    <cellStyle name="Title" xfId="173" xr:uid="{00000000-0005-0000-0000-0000AD000000}"/>
    <cellStyle name="Total" xfId="174" xr:uid="{00000000-0005-0000-0000-0000AE000000}"/>
    <cellStyle name="update" xfId="175" xr:uid="{00000000-0005-0000-0000-0000AF000000}"/>
    <cellStyle name="Vejica 2" xfId="176" xr:uid="{00000000-0005-0000-0000-0000B0000000}"/>
    <cellStyle name="Vejica 2 2" xfId="177" xr:uid="{00000000-0005-0000-0000-0000B1000000}"/>
    <cellStyle name="Vejica 3" xfId="178" xr:uid="{00000000-0005-0000-0000-0000B2000000}"/>
    <cellStyle name="Vejica 3 2" xfId="179" xr:uid="{00000000-0005-0000-0000-0000B3000000}"/>
    <cellStyle name="Vnos" xfId="180" builtinId="20" customBuiltin="1"/>
    <cellStyle name="Vsota" xfId="181" builtinId="25" customBuiltin="1"/>
    <cellStyle name="Währung [0]_Compiling Utility Macros" xfId="182" xr:uid="{00000000-0005-0000-0000-0000B6000000}"/>
    <cellStyle name="Währung_Compiling Utility Macros" xfId="183" xr:uid="{00000000-0005-0000-0000-0000B7000000}"/>
    <cellStyle name="Warning Text" xfId="184" xr:uid="{00000000-0005-0000-0000-0000B8000000}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eetMetadata" Target="metadata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IMATE\SECURE\Production\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ko%20Luka&#269;\Documents\BI\NARO&#268;NIKI\ROTAR\IZVAJALCI\GP%20GRADING\OBRA&#268;UN%20IN%20PLA&#268;ILA\Obra&#269;un%20GP%20Grading%20doo%20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bpetrusi-my.sharepoint.com/Users/Branko/B4M%20DOKUMENT/01_POPISI/01_POPISI%20DEL/Popis%20del_2011/Atelje%20ERNST/ZDRAV%20SPLET/POPISI/ABC%20DELA_ZDRAV_SPLET_%20JAN_12%20ver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  <sheetName val="1. Zem"/>
      <sheetName val="2. Bet"/>
      <sheetName val="List2"/>
      <sheetName val="Lis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KUPNA REKAPITULACIJA A"/>
      <sheetName val="SKUPNA REKAPITULACIJA A $"/>
      <sheetName val="rekapitulacija 22 2012"/>
      <sheetName val="specifikacija 22 2012"/>
      <sheetName val="rekapitulacija R-dodatno3"/>
      <sheetName val="specifikacija AB plošča Rd3"/>
      <sheetName val="specifikacija ojačitve Rd3"/>
      <sheetName val="specifikacija streha Rd3"/>
      <sheetName val="specifikacija dimnik Rd3"/>
      <sheetName val="specifikacija vhod Rd3"/>
      <sheetName val="specifikacija meteorna Rd3"/>
      <sheetName val="specifikacija prestavitev Rd3"/>
      <sheetName val="rekapitulacija R-dodatno4"/>
      <sheetName val="specifikacija dovod vode Rd4"/>
      <sheetName val="specifikacija HI temeljev Rd4"/>
      <sheetName val="specifikacija NN Rd4"/>
      <sheetName val="specifikacija razno streha Rd4"/>
      <sheetName val="specifikacija tlak shrambe Rd4"/>
      <sheetName val="specifikacija zahtevki Rd4"/>
      <sheetName val="rekapitulacija Rd5"/>
      <sheetName val="specifikacija Rd5"/>
      <sheetName val="rekapitulacija Rd6"/>
      <sheetName val="specifikacija Rd6"/>
      <sheetName val="rekapitulacija Rd7"/>
      <sheetName val="specifikacija razna dela Rd7 "/>
      <sheetName val="specifikacija škarpniki Rd7"/>
    </sheetNames>
    <sheetDataSet>
      <sheetData sheetId="0" refreshError="1"/>
      <sheetData sheetId="1" refreshError="1"/>
      <sheetData sheetId="2" refreshError="1"/>
      <sheetData sheetId="3">
        <row r="1">
          <cell r="C1" t="str">
            <v>količina</v>
          </cell>
          <cell r="D1" t="str">
            <v>cena/enoto</v>
          </cell>
        </row>
        <row r="42">
          <cell r="C42">
            <v>2</v>
          </cell>
          <cell r="D42">
            <v>20</v>
          </cell>
        </row>
        <row r="48">
          <cell r="C48">
            <v>1</v>
          </cell>
          <cell r="D48">
            <v>20</v>
          </cell>
        </row>
        <row r="54">
          <cell r="C54">
            <v>1</v>
          </cell>
          <cell r="D54">
            <v>120</v>
          </cell>
        </row>
        <row r="59">
          <cell r="C59">
            <v>1</v>
          </cell>
          <cell r="D59">
            <v>150</v>
          </cell>
        </row>
        <row r="63">
          <cell r="C63">
            <v>5</v>
          </cell>
          <cell r="D63">
            <v>14</v>
          </cell>
        </row>
        <row r="67">
          <cell r="C67">
            <v>29.04</v>
          </cell>
          <cell r="D67">
            <v>4</v>
          </cell>
        </row>
        <row r="69">
          <cell r="C69">
            <v>41.25</v>
          </cell>
        </row>
        <row r="73">
          <cell r="C73">
            <v>7.88</v>
          </cell>
          <cell r="D73">
            <v>15</v>
          </cell>
        </row>
        <row r="75">
          <cell r="C75">
            <v>4.05</v>
          </cell>
        </row>
        <row r="76">
          <cell r="C76">
            <v>3.5</v>
          </cell>
        </row>
        <row r="77">
          <cell r="C77">
            <v>2.96</v>
          </cell>
        </row>
        <row r="78">
          <cell r="C78">
            <v>1.8</v>
          </cell>
        </row>
        <row r="79">
          <cell r="C79">
            <v>1.5</v>
          </cell>
        </row>
        <row r="80">
          <cell r="C80">
            <v>13.81</v>
          </cell>
        </row>
        <row r="84">
          <cell r="C84">
            <v>20.239999999999998</v>
          </cell>
          <cell r="D84">
            <v>15</v>
          </cell>
        </row>
        <row r="86">
          <cell r="C86">
            <v>24.75</v>
          </cell>
        </row>
        <row r="90">
          <cell r="C90">
            <v>0.7</v>
          </cell>
          <cell r="D90">
            <v>55</v>
          </cell>
        </row>
        <row r="92">
          <cell r="C92">
            <v>1.17</v>
          </cell>
        </row>
        <row r="93">
          <cell r="C93">
            <v>1.575</v>
          </cell>
        </row>
        <row r="94">
          <cell r="C94">
            <v>4.87</v>
          </cell>
        </row>
        <row r="95">
          <cell r="C95">
            <v>7.6150000000000002</v>
          </cell>
        </row>
        <row r="99">
          <cell r="C99">
            <v>7.65</v>
          </cell>
          <cell r="D99">
            <v>100</v>
          </cell>
        </row>
        <row r="101">
          <cell r="C101">
            <v>2.3975</v>
          </cell>
        </row>
        <row r="105">
          <cell r="C105">
            <v>2.2799999999999998</v>
          </cell>
          <cell r="D105">
            <v>80</v>
          </cell>
        </row>
        <row r="107">
          <cell r="C107">
            <v>1.75</v>
          </cell>
        </row>
        <row r="110">
          <cell r="C110">
            <v>3.85</v>
          </cell>
          <cell r="D110">
            <v>100</v>
          </cell>
        </row>
        <row r="112">
          <cell r="C112">
            <v>1.8374999999999999</v>
          </cell>
        </row>
        <row r="113">
          <cell r="C113">
            <v>4.2</v>
          </cell>
        </row>
        <row r="114">
          <cell r="C114">
            <v>6.0374999999999996</v>
          </cell>
        </row>
        <row r="124">
          <cell r="C124">
            <v>1</v>
          </cell>
          <cell r="D124">
            <v>20</v>
          </cell>
        </row>
        <row r="128">
          <cell r="C128">
            <v>15.25</v>
          </cell>
          <cell r="D128">
            <v>30</v>
          </cell>
        </row>
        <row r="130">
          <cell r="C130">
            <v>10</v>
          </cell>
        </row>
        <row r="134">
          <cell r="C134">
            <v>0</v>
          </cell>
          <cell r="D134">
            <v>10</v>
          </cell>
        </row>
        <row r="136">
          <cell r="C136">
            <v>20.7</v>
          </cell>
        </row>
        <row r="139">
          <cell r="C139">
            <v>1.62</v>
          </cell>
          <cell r="D139">
            <v>15</v>
          </cell>
        </row>
        <row r="142">
          <cell r="C142">
            <v>35.35</v>
          </cell>
          <cell r="D142">
            <v>4</v>
          </cell>
        </row>
        <row r="144">
          <cell r="C144">
            <v>30</v>
          </cell>
        </row>
        <row r="147">
          <cell r="C147">
            <v>13.04</v>
          </cell>
          <cell r="D147">
            <v>100</v>
          </cell>
        </row>
        <row r="149">
          <cell r="C149">
            <v>2.0099999999999998</v>
          </cell>
        </row>
        <row r="150">
          <cell r="C150">
            <v>5.86</v>
          </cell>
        </row>
        <row r="151">
          <cell r="C151">
            <v>2.2000000000000002</v>
          </cell>
        </row>
        <row r="152">
          <cell r="C152">
            <v>10.07</v>
          </cell>
        </row>
        <row r="155">
          <cell r="C155">
            <v>0</v>
          </cell>
          <cell r="D155">
            <v>14</v>
          </cell>
        </row>
        <row r="164">
          <cell r="C164">
            <v>14</v>
          </cell>
          <cell r="D164">
            <v>18</v>
          </cell>
        </row>
        <row r="169">
          <cell r="C169">
            <v>8</v>
          </cell>
          <cell r="D169">
            <v>18</v>
          </cell>
        </row>
        <row r="172">
          <cell r="C172">
            <v>1</v>
          </cell>
          <cell r="D172">
            <v>20</v>
          </cell>
        </row>
        <row r="175">
          <cell r="C175">
            <v>3</v>
          </cell>
          <cell r="D175">
            <v>20</v>
          </cell>
        </row>
        <row r="179">
          <cell r="C179">
            <v>0</v>
          </cell>
          <cell r="D179">
            <v>0.9</v>
          </cell>
        </row>
        <row r="183">
          <cell r="C183">
            <v>10</v>
          </cell>
          <cell r="D183">
            <v>14</v>
          </cell>
        </row>
        <row r="186">
          <cell r="C186">
            <v>74.430000000000007</v>
          </cell>
          <cell r="D186">
            <v>6</v>
          </cell>
        </row>
        <row r="193">
          <cell r="C193">
            <v>3.06</v>
          </cell>
          <cell r="D193">
            <v>80</v>
          </cell>
        </row>
        <row r="195">
          <cell r="C195">
            <v>2.2137500000000001</v>
          </cell>
        </row>
        <row r="199">
          <cell r="C199">
            <v>5.05</v>
          </cell>
          <cell r="D199">
            <v>45</v>
          </cell>
        </row>
        <row r="201">
          <cell r="C201">
            <v>4.8025000000000002</v>
          </cell>
        </row>
        <row r="204">
          <cell r="C204">
            <v>2.69</v>
          </cell>
          <cell r="D204">
            <v>110</v>
          </cell>
        </row>
        <row r="206">
          <cell r="C206">
            <v>2.4224999999999999</v>
          </cell>
        </row>
        <row r="210">
          <cell r="C210">
            <v>38.21</v>
          </cell>
          <cell r="D210">
            <v>6</v>
          </cell>
        </row>
        <row r="212">
          <cell r="C212">
            <v>56</v>
          </cell>
        </row>
        <row r="213">
          <cell r="C213">
            <v>53.15</v>
          </cell>
        </row>
        <row r="214">
          <cell r="C214">
            <v>109.15</v>
          </cell>
        </row>
        <row r="217">
          <cell r="C217">
            <v>22.45</v>
          </cell>
          <cell r="D217">
            <v>12</v>
          </cell>
        </row>
        <row r="220">
          <cell r="C220">
            <v>0</v>
          </cell>
          <cell r="D220">
            <v>10</v>
          </cell>
        </row>
        <row r="225">
          <cell r="C225">
            <v>6.89</v>
          </cell>
          <cell r="D225">
            <v>15</v>
          </cell>
        </row>
        <row r="230">
          <cell r="C230">
            <v>1.3</v>
          </cell>
          <cell r="D230">
            <v>100</v>
          </cell>
        </row>
        <row r="232">
          <cell r="C232">
            <v>0.89</v>
          </cell>
        </row>
        <row r="235">
          <cell r="C235">
            <v>2.09</v>
          </cell>
          <cell r="D235">
            <v>100</v>
          </cell>
        </row>
        <row r="237">
          <cell r="C237">
            <v>1.1100000000000001</v>
          </cell>
        </row>
        <row r="241">
          <cell r="C241">
            <v>35</v>
          </cell>
          <cell r="D241">
            <v>8</v>
          </cell>
        </row>
        <row r="244">
          <cell r="C244">
            <v>0</v>
          </cell>
          <cell r="D244">
            <v>3.5</v>
          </cell>
        </row>
        <row r="247">
          <cell r="C247">
            <v>0</v>
          </cell>
          <cell r="D247">
            <v>30</v>
          </cell>
        </row>
        <row r="250">
          <cell r="C250">
            <v>0</v>
          </cell>
          <cell r="D250">
            <v>25</v>
          </cell>
        </row>
        <row r="253">
          <cell r="C253">
            <v>1.1200000000000001</v>
          </cell>
          <cell r="D253">
            <v>110</v>
          </cell>
        </row>
        <row r="255">
          <cell r="C255">
            <v>0.28000000000000003</v>
          </cell>
        </row>
        <row r="256">
          <cell r="C256">
            <v>0.35099999999999998</v>
          </cell>
        </row>
        <row r="257">
          <cell r="C257">
            <v>0.34599999999999997</v>
          </cell>
        </row>
        <row r="258">
          <cell r="C258">
            <v>0.54600000000000004</v>
          </cell>
        </row>
        <row r="259">
          <cell r="C259">
            <v>1.5230000000000001</v>
          </cell>
        </row>
        <row r="262">
          <cell r="C262">
            <v>0</v>
          </cell>
          <cell r="D262">
            <v>100</v>
          </cell>
        </row>
        <row r="264">
          <cell r="C264">
            <v>0.38400000000000006</v>
          </cell>
        </row>
        <row r="269">
          <cell r="C269">
            <v>1</v>
          </cell>
          <cell r="D269">
            <v>100</v>
          </cell>
        </row>
        <row r="272">
          <cell r="C272">
            <v>5.0999999999999996</v>
          </cell>
          <cell r="D272">
            <v>10</v>
          </cell>
        </row>
        <row r="276">
          <cell r="C276">
            <v>7.27</v>
          </cell>
          <cell r="D276">
            <v>105</v>
          </cell>
        </row>
        <row r="278">
          <cell r="C278">
            <v>2.67</v>
          </cell>
        </row>
        <row r="282">
          <cell r="C282">
            <v>68.849999999999994</v>
          </cell>
          <cell r="D282">
            <v>9.5</v>
          </cell>
        </row>
        <row r="284">
          <cell r="C284">
            <v>27.263999999999999</v>
          </cell>
        </row>
        <row r="287">
          <cell r="C287">
            <v>43.2</v>
          </cell>
          <cell r="D287">
            <v>2</v>
          </cell>
        </row>
        <row r="289">
          <cell r="C289">
            <v>34.08</v>
          </cell>
        </row>
        <row r="292">
          <cell r="C292">
            <v>0</v>
          </cell>
          <cell r="D292">
            <v>14</v>
          </cell>
        </row>
        <row r="293">
          <cell r="C293">
            <v>24</v>
          </cell>
          <cell r="D293">
            <v>12</v>
          </cell>
        </row>
        <row r="308">
          <cell r="C308">
            <v>191.75</v>
          </cell>
          <cell r="D308">
            <v>6.5</v>
          </cell>
        </row>
        <row r="310">
          <cell r="C310">
            <v>100.2</v>
          </cell>
        </row>
        <row r="315">
          <cell r="C315">
            <v>0</v>
          </cell>
          <cell r="D315">
            <v>12</v>
          </cell>
        </row>
        <row r="317">
          <cell r="C317">
            <v>15.65</v>
          </cell>
        </row>
        <row r="318">
          <cell r="C318">
            <v>5.2</v>
          </cell>
        </row>
        <row r="319">
          <cell r="C319">
            <v>1.6</v>
          </cell>
        </row>
        <row r="320">
          <cell r="C320">
            <v>22.45</v>
          </cell>
        </row>
        <row r="323">
          <cell r="C323">
            <v>0</v>
          </cell>
          <cell r="D323">
            <v>12</v>
          </cell>
        </row>
        <row r="325">
          <cell r="C325">
            <v>3.12</v>
          </cell>
        </row>
        <row r="330">
          <cell r="C330">
            <v>0</v>
          </cell>
          <cell r="D330">
            <v>12</v>
          </cell>
        </row>
        <row r="332">
          <cell r="C332">
            <v>7.08</v>
          </cell>
        </row>
        <row r="336">
          <cell r="C336">
            <v>2.52</v>
          </cell>
          <cell r="D336">
            <v>40</v>
          </cell>
        </row>
        <row r="338">
          <cell r="C338">
            <v>1.18</v>
          </cell>
        </row>
        <row r="341">
          <cell r="C341">
            <v>0</v>
          </cell>
          <cell r="D341">
            <v>12</v>
          </cell>
        </row>
        <row r="343">
          <cell r="C343">
            <v>2.56</v>
          </cell>
        </row>
        <row r="347">
          <cell r="C347">
            <v>98.36</v>
          </cell>
          <cell r="D347">
            <v>4.5</v>
          </cell>
        </row>
        <row r="349">
          <cell r="C349">
            <v>85.75</v>
          </cell>
        </row>
        <row r="352">
          <cell r="C352">
            <v>75.290000000000006</v>
          </cell>
          <cell r="D352">
            <v>2.5</v>
          </cell>
        </row>
        <row r="354">
          <cell r="C354">
            <v>159</v>
          </cell>
        </row>
        <row r="358">
          <cell r="C358">
            <v>34.1</v>
          </cell>
          <cell r="D358">
            <v>35</v>
          </cell>
        </row>
        <row r="360">
          <cell r="C360">
            <v>5.31</v>
          </cell>
        </row>
        <row r="361">
          <cell r="C361">
            <v>9.5</v>
          </cell>
        </row>
        <row r="362">
          <cell r="C362">
            <v>14.81</v>
          </cell>
        </row>
        <row r="366">
          <cell r="C366">
            <v>29.01</v>
          </cell>
          <cell r="D366">
            <v>35</v>
          </cell>
        </row>
        <row r="368">
          <cell r="C368">
            <v>15.24</v>
          </cell>
        </row>
        <row r="374">
          <cell r="C374">
            <v>1.79</v>
          </cell>
          <cell r="D374">
            <v>120</v>
          </cell>
        </row>
        <row r="376">
          <cell r="C376">
            <v>1.98</v>
          </cell>
        </row>
        <row r="381">
          <cell r="C381">
            <v>21.1</v>
          </cell>
          <cell r="D381">
            <v>25</v>
          </cell>
        </row>
        <row r="384">
          <cell r="C384">
            <v>21</v>
          </cell>
          <cell r="D384">
            <v>2</v>
          </cell>
        </row>
        <row r="387">
          <cell r="C387">
            <v>3</v>
          </cell>
          <cell r="D387">
            <v>6</v>
          </cell>
        </row>
        <row r="390">
          <cell r="C390">
            <v>3</v>
          </cell>
          <cell r="D390">
            <v>110</v>
          </cell>
        </row>
        <row r="393">
          <cell r="C393">
            <v>7</v>
          </cell>
          <cell r="D393">
            <v>20</v>
          </cell>
        </row>
        <row r="396">
          <cell r="C396">
            <v>1</v>
          </cell>
          <cell r="D396">
            <v>350</v>
          </cell>
        </row>
        <row r="400">
          <cell r="C400">
            <v>70.459999999999994</v>
          </cell>
          <cell r="D400">
            <v>16</v>
          </cell>
        </row>
        <row r="402">
          <cell r="C402">
            <v>72.760000000000005</v>
          </cell>
        </row>
        <row r="405">
          <cell r="C405">
            <v>5.78</v>
          </cell>
          <cell r="D405">
            <v>35</v>
          </cell>
        </row>
        <row r="407">
          <cell r="C407">
            <v>3.42</v>
          </cell>
        </row>
        <row r="408">
          <cell r="C408">
            <v>0.72</v>
          </cell>
        </row>
        <row r="409">
          <cell r="C409">
            <v>1.5</v>
          </cell>
        </row>
        <row r="410">
          <cell r="C410">
            <v>5.64</v>
          </cell>
        </row>
        <row r="421">
          <cell r="C421">
            <v>8</v>
          </cell>
          <cell r="D421">
            <v>35</v>
          </cell>
        </row>
        <row r="424">
          <cell r="C424">
            <v>120</v>
          </cell>
          <cell r="D424">
            <v>16</v>
          </cell>
        </row>
        <row r="444">
          <cell r="C444">
            <v>5.62</v>
          </cell>
          <cell r="D444">
            <v>130</v>
          </cell>
        </row>
        <row r="446">
          <cell r="C446">
            <v>1.48</v>
          </cell>
        </row>
        <row r="447">
          <cell r="C447">
            <v>0.6043400000000001</v>
          </cell>
        </row>
        <row r="448">
          <cell r="C448">
            <v>0.54</v>
          </cell>
        </row>
        <row r="449">
          <cell r="C449">
            <v>0.35</v>
          </cell>
        </row>
        <row r="450">
          <cell r="C450">
            <v>0.14080000000000001</v>
          </cell>
        </row>
        <row r="451">
          <cell r="C451">
            <v>0.74399999999999999</v>
          </cell>
        </row>
        <row r="452">
          <cell r="C452">
            <v>3.85914</v>
          </cell>
        </row>
        <row r="457">
          <cell r="C457">
            <v>9.1</v>
          </cell>
          <cell r="D457">
            <v>125</v>
          </cell>
        </row>
        <row r="459">
          <cell r="C459">
            <v>7.1224999999999996</v>
          </cell>
        </row>
        <row r="460">
          <cell r="C460">
            <v>3.0217000000000001</v>
          </cell>
        </row>
        <row r="461">
          <cell r="C461">
            <v>10.1442</v>
          </cell>
        </row>
        <row r="465">
          <cell r="C465">
            <v>4.6900000000000004</v>
          </cell>
          <cell r="D465">
            <v>130</v>
          </cell>
        </row>
        <row r="467">
          <cell r="C467">
            <v>2.3759999999999999</v>
          </cell>
        </row>
        <row r="468">
          <cell r="C468">
            <v>1.2</v>
          </cell>
        </row>
        <row r="469">
          <cell r="C469">
            <v>3.5759999999999996</v>
          </cell>
        </row>
        <row r="473">
          <cell r="C473">
            <v>0</v>
          </cell>
          <cell r="D473">
            <v>130</v>
          </cell>
        </row>
        <row r="475">
          <cell r="C475">
            <v>0.64</v>
          </cell>
        </row>
        <row r="478">
          <cell r="C478">
            <v>3.79</v>
          </cell>
          <cell r="D478">
            <v>45</v>
          </cell>
        </row>
        <row r="480">
          <cell r="C480">
            <v>5.75</v>
          </cell>
        </row>
        <row r="483">
          <cell r="C483">
            <v>1.71</v>
          </cell>
          <cell r="D483">
            <v>140</v>
          </cell>
        </row>
        <row r="485">
          <cell r="C485">
            <v>2.2879999999999998</v>
          </cell>
        </row>
        <row r="486">
          <cell r="C486">
            <v>0.24</v>
          </cell>
        </row>
        <row r="487">
          <cell r="C487">
            <v>2.5279999999999996</v>
          </cell>
        </row>
        <row r="492">
          <cell r="C492">
            <v>7.84</v>
          </cell>
          <cell r="D492">
            <v>125</v>
          </cell>
        </row>
        <row r="494">
          <cell r="C494">
            <v>6.75</v>
          </cell>
        </row>
        <row r="495">
          <cell r="C495">
            <v>0.6462</v>
          </cell>
        </row>
        <row r="496">
          <cell r="C496">
            <v>0.49724999999999997</v>
          </cell>
        </row>
        <row r="497">
          <cell r="C497">
            <v>0.44800000000000006</v>
          </cell>
        </row>
        <row r="498">
          <cell r="C498">
            <v>8.34145</v>
          </cell>
        </row>
        <row r="502">
          <cell r="C502">
            <v>2.06</v>
          </cell>
          <cell r="D502">
            <v>140</v>
          </cell>
        </row>
        <row r="504">
          <cell r="C504">
            <v>1.5620000000000001</v>
          </cell>
        </row>
        <row r="507">
          <cell r="C507">
            <v>0</v>
          </cell>
          <cell r="D507">
            <v>190</v>
          </cell>
        </row>
        <row r="509">
          <cell r="C509">
            <v>1.7124999999999999</v>
          </cell>
        </row>
        <row r="513">
          <cell r="C513">
            <v>0</v>
          </cell>
          <cell r="D513">
            <v>160</v>
          </cell>
        </row>
        <row r="515">
          <cell r="C515">
            <v>0.55125000000000002</v>
          </cell>
        </row>
        <row r="519">
          <cell r="C519">
            <v>0.8</v>
          </cell>
          <cell r="D519">
            <v>140</v>
          </cell>
        </row>
        <row r="521">
          <cell r="C521">
            <v>0.39</v>
          </cell>
        </row>
        <row r="522">
          <cell r="C522">
            <v>0.375</v>
          </cell>
        </row>
        <row r="523">
          <cell r="C523">
            <v>5.5999999999999994E-2</v>
          </cell>
        </row>
        <row r="524">
          <cell r="C524">
            <v>0.82099999999999995</v>
          </cell>
        </row>
        <row r="527">
          <cell r="C527">
            <v>1.42</v>
          </cell>
          <cell r="D527">
            <v>140</v>
          </cell>
        </row>
        <row r="529">
          <cell r="C529">
            <v>1.597</v>
          </cell>
        </row>
        <row r="530">
          <cell r="C530">
            <v>0.14400000000000004</v>
          </cell>
        </row>
        <row r="531">
          <cell r="C531">
            <v>1.7410000000000001</v>
          </cell>
        </row>
        <row r="535">
          <cell r="C535">
            <v>0</v>
          </cell>
          <cell r="D535">
            <v>140</v>
          </cell>
        </row>
        <row r="537">
          <cell r="C537">
            <v>1.5569999999999999</v>
          </cell>
        </row>
        <row r="541">
          <cell r="C541">
            <v>2</v>
          </cell>
          <cell r="D541">
            <v>140</v>
          </cell>
        </row>
        <row r="543">
          <cell r="C543">
            <v>1.0560000000000003</v>
          </cell>
        </row>
        <row r="546">
          <cell r="C546">
            <v>2.36</v>
          </cell>
          <cell r="D546">
            <v>130</v>
          </cell>
        </row>
        <row r="548">
          <cell r="C548">
            <v>5.2850000000000001</v>
          </cell>
        </row>
        <row r="552">
          <cell r="C552">
            <v>1.84</v>
          </cell>
          <cell r="D552">
            <v>150</v>
          </cell>
        </row>
        <row r="554">
          <cell r="C554">
            <v>0.5625</v>
          </cell>
        </row>
        <row r="559">
          <cell r="C559">
            <v>16</v>
          </cell>
          <cell r="D559">
            <v>60</v>
          </cell>
        </row>
        <row r="562">
          <cell r="C562">
            <v>2.79</v>
          </cell>
          <cell r="D562">
            <v>300</v>
          </cell>
        </row>
        <row r="564">
          <cell r="C564">
            <v>0.16</v>
          </cell>
        </row>
        <row r="567">
          <cell r="C567">
            <v>0.5</v>
          </cell>
          <cell r="D567">
            <v>200</v>
          </cell>
        </row>
        <row r="570">
          <cell r="C570">
            <v>39.5</v>
          </cell>
        </row>
        <row r="573">
          <cell r="C573">
            <v>0</v>
          </cell>
          <cell r="D573">
            <v>145</v>
          </cell>
        </row>
        <row r="574">
          <cell r="C574">
            <v>5.45</v>
          </cell>
        </row>
        <row r="576">
          <cell r="C576">
            <v>47.5</v>
          </cell>
        </row>
        <row r="578">
          <cell r="C578">
            <v>11.612500000000001</v>
          </cell>
        </row>
        <row r="581">
          <cell r="C581">
            <v>6.7850000000000001</v>
          </cell>
        </row>
        <row r="584">
          <cell r="C584">
            <v>26.75</v>
          </cell>
          <cell r="D584">
            <v>15</v>
          </cell>
        </row>
        <row r="587">
          <cell r="C587">
            <v>7.69</v>
          </cell>
          <cell r="D587">
            <v>125</v>
          </cell>
        </row>
        <row r="596">
          <cell r="C596" t="str">
            <v>količina</v>
          </cell>
          <cell r="D596" t="str">
            <v>Eu/enoto</v>
          </cell>
        </row>
        <row r="600">
          <cell r="C600">
            <v>3891.07</v>
          </cell>
          <cell r="D600">
            <v>1.1000000000000001</v>
          </cell>
        </row>
        <row r="602">
          <cell r="C602">
            <v>1296.25</v>
          </cell>
        </row>
        <row r="603">
          <cell r="C603">
            <v>357</v>
          </cell>
        </row>
        <row r="604">
          <cell r="C604">
            <v>1312.5</v>
          </cell>
        </row>
        <row r="605">
          <cell r="C605">
            <v>481.25</v>
          </cell>
        </row>
        <row r="606">
          <cell r="C606">
            <v>106.25</v>
          </cell>
        </row>
        <row r="607">
          <cell r="C607">
            <v>180</v>
          </cell>
        </row>
        <row r="608">
          <cell r="C608">
            <v>3733.25</v>
          </cell>
        </row>
        <row r="609">
          <cell r="C609">
            <v>4125</v>
          </cell>
        </row>
        <row r="615">
          <cell r="C615">
            <v>73.680000000000007</v>
          </cell>
          <cell r="D615">
            <v>35</v>
          </cell>
        </row>
        <row r="617">
          <cell r="C617">
            <v>74</v>
          </cell>
        </row>
        <row r="629">
          <cell r="C629">
            <v>42.01</v>
          </cell>
          <cell r="D629">
            <v>16</v>
          </cell>
        </row>
        <row r="631">
          <cell r="C631">
            <v>22.2</v>
          </cell>
        </row>
        <row r="632">
          <cell r="C632">
            <v>7.74</v>
          </cell>
        </row>
        <row r="633">
          <cell r="C633">
            <v>12.96</v>
          </cell>
        </row>
        <row r="634">
          <cell r="C634">
            <v>6</v>
          </cell>
        </row>
        <row r="635">
          <cell r="C635">
            <v>48.9</v>
          </cell>
        </row>
        <row r="638">
          <cell r="C638">
            <v>1.8</v>
          </cell>
          <cell r="D638">
            <v>16</v>
          </cell>
        </row>
        <row r="640">
          <cell r="C640">
            <v>5.28</v>
          </cell>
        </row>
        <row r="644">
          <cell r="C644">
            <v>19.45</v>
          </cell>
          <cell r="D644">
            <v>22</v>
          </cell>
        </row>
        <row r="646">
          <cell r="C646">
            <v>20.28</v>
          </cell>
        </row>
        <row r="647">
          <cell r="C647">
            <v>3</v>
          </cell>
        </row>
        <row r="648">
          <cell r="C648">
            <v>23.28</v>
          </cell>
        </row>
        <row r="652">
          <cell r="C652">
            <v>36.36</v>
          </cell>
          <cell r="D652">
            <v>21</v>
          </cell>
        </row>
        <row r="654">
          <cell r="C654">
            <v>45</v>
          </cell>
        </row>
        <row r="655">
          <cell r="C655">
            <v>5.2919999999999998</v>
          </cell>
        </row>
        <row r="656">
          <cell r="C656">
            <v>5.9375</v>
          </cell>
        </row>
        <row r="657">
          <cell r="C657">
            <v>4.8</v>
          </cell>
        </row>
        <row r="658">
          <cell r="C658">
            <v>61.029499999999999</v>
          </cell>
        </row>
        <row r="661">
          <cell r="C661">
            <v>21.09</v>
          </cell>
          <cell r="D661">
            <v>22</v>
          </cell>
        </row>
        <row r="663">
          <cell r="C663">
            <v>15.62</v>
          </cell>
        </row>
        <row r="664">
          <cell r="C664">
            <v>7.35</v>
          </cell>
        </row>
        <row r="665">
          <cell r="C665">
            <v>22.97</v>
          </cell>
        </row>
        <row r="671">
          <cell r="C671">
            <v>14.51</v>
          </cell>
          <cell r="D671">
            <v>22</v>
          </cell>
        </row>
        <row r="674">
          <cell r="C674">
            <v>0</v>
          </cell>
          <cell r="D674">
            <v>28</v>
          </cell>
        </row>
        <row r="676">
          <cell r="C676">
            <v>16.7028</v>
          </cell>
        </row>
        <row r="677">
          <cell r="C677">
            <v>1.8</v>
          </cell>
        </row>
        <row r="678">
          <cell r="C678">
            <v>20.76</v>
          </cell>
        </row>
        <row r="679">
          <cell r="C679">
            <v>39.262799999999999</v>
          </cell>
        </row>
        <row r="682">
          <cell r="C682">
            <v>19.62</v>
          </cell>
          <cell r="D682">
            <v>30</v>
          </cell>
        </row>
        <row r="684">
          <cell r="C684">
            <v>2</v>
          </cell>
        </row>
        <row r="685">
          <cell r="C685">
            <v>2.72</v>
          </cell>
        </row>
        <row r="686">
          <cell r="C686">
            <v>4.72</v>
          </cell>
        </row>
        <row r="690">
          <cell r="C690">
            <v>23.64</v>
          </cell>
          <cell r="D690">
            <v>24</v>
          </cell>
        </row>
        <row r="692">
          <cell r="C692">
            <v>3.25</v>
          </cell>
        </row>
        <row r="693">
          <cell r="C693">
            <v>2.5</v>
          </cell>
        </row>
        <row r="694">
          <cell r="C694">
            <v>0.84</v>
          </cell>
        </row>
        <row r="695">
          <cell r="C695">
            <v>2.4</v>
          </cell>
        </row>
        <row r="696">
          <cell r="C696">
            <v>8.99</v>
          </cell>
        </row>
        <row r="699">
          <cell r="C699">
            <v>13</v>
          </cell>
          <cell r="D699">
            <v>8</v>
          </cell>
        </row>
        <row r="702">
          <cell r="C702">
            <v>0</v>
          </cell>
          <cell r="D702">
            <v>6</v>
          </cell>
        </row>
        <row r="705">
          <cell r="C705">
            <v>244.38</v>
          </cell>
          <cell r="D705">
            <v>5.5</v>
          </cell>
        </row>
        <row r="707">
          <cell r="C707">
            <v>168</v>
          </cell>
        </row>
        <row r="710">
          <cell r="C710">
            <v>78</v>
          </cell>
          <cell r="D710">
            <v>22</v>
          </cell>
        </row>
        <row r="726">
          <cell r="C726">
            <v>74</v>
          </cell>
          <cell r="D726">
            <v>17</v>
          </cell>
        </row>
        <row r="729">
          <cell r="C729">
            <v>0</v>
          </cell>
          <cell r="D729">
            <v>17</v>
          </cell>
        </row>
        <row r="731">
          <cell r="C731">
            <v>49.6</v>
          </cell>
        </row>
        <row r="739">
          <cell r="C739">
            <v>24.56</v>
          </cell>
          <cell r="D739">
            <v>30</v>
          </cell>
        </row>
        <row r="741">
          <cell r="C741">
            <v>12.6</v>
          </cell>
        </row>
        <row r="749">
          <cell r="C749">
            <v>36.24</v>
          </cell>
          <cell r="D749">
            <v>48</v>
          </cell>
        </row>
        <row r="751">
          <cell r="C751">
            <v>38.4</v>
          </cell>
        </row>
        <row r="754">
          <cell r="C754">
            <v>10.34</v>
          </cell>
          <cell r="D754">
            <v>26</v>
          </cell>
        </row>
        <row r="756">
          <cell r="C756">
            <v>21.04</v>
          </cell>
        </row>
        <row r="759">
          <cell r="C759">
            <v>0.97</v>
          </cell>
          <cell r="D759">
            <v>170</v>
          </cell>
        </row>
        <row r="761">
          <cell r="C761">
            <v>2.0160000000000005</v>
          </cell>
        </row>
        <row r="766">
          <cell r="C766">
            <v>4.4400000000000004</v>
          </cell>
          <cell r="D766">
            <v>140</v>
          </cell>
        </row>
        <row r="768">
          <cell r="C768">
            <v>7.7645</v>
          </cell>
        </row>
        <row r="769">
          <cell r="C769">
            <v>-1.5120000000000002</v>
          </cell>
        </row>
        <row r="770">
          <cell r="C770">
            <v>6.2525000000000004</v>
          </cell>
        </row>
        <row r="775">
          <cell r="C775">
            <v>1.22</v>
          </cell>
          <cell r="D775">
            <v>140</v>
          </cell>
        </row>
        <row r="777">
          <cell r="C777">
            <v>0.72900000000000009</v>
          </cell>
        </row>
        <row r="780">
          <cell r="C780">
            <v>0</v>
          </cell>
          <cell r="D780">
            <v>140</v>
          </cell>
        </row>
        <row r="782">
          <cell r="C782">
            <v>1.2390000000000003</v>
          </cell>
        </row>
        <row r="787">
          <cell r="C787">
            <v>0</v>
          </cell>
          <cell r="D787">
            <v>25</v>
          </cell>
        </row>
        <row r="789">
          <cell r="C789">
            <v>2.2949999999999999</v>
          </cell>
        </row>
        <row r="792">
          <cell r="C792">
            <v>19.079999999999998</v>
          </cell>
          <cell r="D792">
            <v>25</v>
          </cell>
        </row>
        <row r="794">
          <cell r="C794">
            <v>7.9924999999999997</v>
          </cell>
        </row>
        <row r="797">
          <cell r="C797">
            <v>1</v>
          </cell>
          <cell r="D797">
            <v>16</v>
          </cell>
        </row>
        <row r="800">
          <cell r="C800">
            <v>0</v>
          </cell>
          <cell r="D800">
            <v>4</v>
          </cell>
        </row>
        <row r="803">
          <cell r="C803">
            <v>50</v>
          </cell>
          <cell r="D803">
            <v>22</v>
          </cell>
        </row>
        <row r="806">
          <cell r="C806">
            <v>109.84</v>
          </cell>
          <cell r="D806">
            <v>15</v>
          </cell>
        </row>
        <row r="808">
          <cell r="C808">
            <v>92.5</v>
          </cell>
        </row>
        <row r="809">
          <cell r="C809">
            <v>40</v>
          </cell>
        </row>
        <row r="810">
          <cell r="C810">
            <v>21</v>
          </cell>
        </row>
        <row r="811">
          <cell r="C811">
            <v>132.5</v>
          </cell>
        </row>
        <row r="815">
          <cell r="C815">
            <v>0</v>
          </cell>
          <cell r="D815">
            <v>17</v>
          </cell>
        </row>
        <row r="817">
          <cell r="C817">
            <v>19.5</v>
          </cell>
        </row>
        <row r="821">
          <cell r="C821">
            <v>0</v>
          </cell>
          <cell r="D821">
            <v>14</v>
          </cell>
        </row>
        <row r="824">
          <cell r="C824">
            <v>0</v>
          </cell>
          <cell r="D824">
            <v>12</v>
          </cell>
        </row>
        <row r="826">
          <cell r="C826">
            <v>10.199999999999999</v>
          </cell>
        </row>
        <row r="829">
          <cell r="C829">
            <v>0</v>
          </cell>
          <cell r="D829">
            <v>12</v>
          </cell>
        </row>
        <row r="831">
          <cell r="C831">
            <v>14</v>
          </cell>
        </row>
        <row r="837">
          <cell r="C837">
            <v>0</v>
          </cell>
          <cell r="D837">
            <v>2.5</v>
          </cell>
        </row>
        <row r="839">
          <cell r="C839">
            <v>64.5</v>
          </cell>
        </row>
        <row r="840">
          <cell r="C840">
            <v>3.5</v>
          </cell>
        </row>
        <row r="841">
          <cell r="C841">
            <v>53.5</v>
          </cell>
        </row>
        <row r="842">
          <cell r="C842">
            <v>121.5</v>
          </cell>
        </row>
        <row r="845">
          <cell r="C845">
            <v>0</v>
          </cell>
          <cell r="D845">
            <v>2.5</v>
          </cell>
        </row>
        <row r="847">
          <cell r="C847">
            <v>1.5</v>
          </cell>
        </row>
        <row r="848">
          <cell r="C848">
            <v>35.35</v>
          </cell>
        </row>
        <row r="849">
          <cell r="C849">
            <v>6.5</v>
          </cell>
        </row>
        <row r="850">
          <cell r="C850">
            <v>43.35</v>
          </cell>
        </row>
        <row r="853">
          <cell r="C853">
            <v>0</v>
          </cell>
          <cell r="D853">
            <v>2.5</v>
          </cell>
        </row>
        <row r="855">
          <cell r="C855">
            <v>5.8</v>
          </cell>
        </row>
        <row r="856">
          <cell r="C856">
            <v>8.64</v>
          </cell>
        </row>
        <row r="857">
          <cell r="C857">
            <v>10.56</v>
          </cell>
        </row>
        <row r="858">
          <cell r="C858">
            <v>5.98</v>
          </cell>
        </row>
        <row r="859">
          <cell r="C859">
            <v>46.59</v>
          </cell>
        </row>
        <row r="860">
          <cell r="C860">
            <v>12</v>
          </cell>
        </row>
        <row r="861">
          <cell r="C861">
            <v>14.92</v>
          </cell>
        </row>
        <row r="862">
          <cell r="C862">
            <v>7</v>
          </cell>
        </row>
        <row r="863">
          <cell r="C863">
            <v>111.49</v>
          </cell>
        </row>
        <row r="866">
          <cell r="C866">
            <v>0</v>
          </cell>
          <cell r="D866">
            <v>2.5</v>
          </cell>
        </row>
        <row r="868">
          <cell r="C868">
            <v>29.44</v>
          </cell>
        </row>
        <row r="871">
          <cell r="C871">
            <v>0</v>
          </cell>
          <cell r="D871">
            <v>2.5</v>
          </cell>
        </row>
        <row r="873">
          <cell r="C873">
            <v>56.3</v>
          </cell>
        </row>
        <row r="874">
          <cell r="C874">
            <v>12</v>
          </cell>
        </row>
        <row r="875">
          <cell r="C875">
            <v>68.3</v>
          </cell>
        </row>
        <row r="878">
          <cell r="C878">
            <v>0</v>
          </cell>
          <cell r="D878">
            <v>5</v>
          </cell>
        </row>
        <row r="881">
          <cell r="C881">
            <v>0</v>
          </cell>
          <cell r="D881">
            <v>14</v>
          </cell>
        </row>
        <row r="882">
          <cell r="C882">
            <v>20</v>
          </cell>
          <cell r="D882">
            <v>12</v>
          </cell>
        </row>
        <row r="885">
          <cell r="C885">
            <v>0</v>
          </cell>
          <cell r="D885">
            <v>14500</v>
          </cell>
        </row>
        <row r="887">
          <cell r="C887" t="str">
            <v>zajeto v enotnih cenah</v>
          </cell>
        </row>
        <row r="908">
          <cell r="C908">
            <v>119.7</v>
          </cell>
          <cell r="D908">
            <v>40</v>
          </cell>
        </row>
        <row r="910">
          <cell r="C910">
            <v>25.65</v>
          </cell>
        </row>
        <row r="911">
          <cell r="C911">
            <v>80.3</v>
          </cell>
        </row>
        <row r="912">
          <cell r="C912">
            <v>105.95</v>
          </cell>
        </row>
        <row r="915">
          <cell r="C915">
            <v>41.37</v>
          </cell>
          <cell r="D915">
            <v>40</v>
          </cell>
        </row>
        <row r="917">
          <cell r="C917">
            <v>19.2</v>
          </cell>
        </row>
        <row r="918">
          <cell r="C918">
            <v>17.322500000000002</v>
          </cell>
        </row>
        <row r="919">
          <cell r="C919">
            <v>36.522500000000001</v>
          </cell>
        </row>
        <row r="923">
          <cell r="D923" t="str">
            <v>v ceni ni materiala - venca</v>
          </cell>
        </row>
        <row r="924">
          <cell r="C924">
            <v>28.7</v>
          </cell>
          <cell r="D924">
            <v>36</v>
          </cell>
        </row>
        <row r="927">
          <cell r="D927" t="str">
            <v>v ceni ni materiala - venca</v>
          </cell>
        </row>
        <row r="928">
          <cell r="C928">
            <v>40.89</v>
          </cell>
          <cell r="D928">
            <v>36</v>
          </cell>
        </row>
        <row r="930">
          <cell r="D930" t="str">
            <v>v ceni ni materiala - venca</v>
          </cell>
        </row>
        <row r="931">
          <cell r="C931">
            <v>3</v>
          </cell>
          <cell r="D931">
            <v>120</v>
          </cell>
        </row>
        <row r="934">
          <cell r="C934">
            <v>8.82</v>
          </cell>
          <cell r="D934">
            <v>9</v>
          </cell>
        </row>
        <row r="936">
          <cell r="C936">
            <v>6.7360000000000007</v>
          </cell>
          <cell r="D936">
            <v>44.906666666666673</v>
          </cell>
        </row>
        <row r="937">
          <cell r="C937">
            <v>2.9039999999999999</v>
          </cell>
          <cell r="D937">
            <v>24.2</v>
          </cell>
        </row>
        <row r="938">
          <cell r="C938">
            <v>9.64</v>
          </cell>
          <cell r="D938">
            <v>69.106666666666669</v>
          </cell>
        </row>
        <row r="941">
          <cell r="C941">
            <v>0</v>
          </cell>
          <cell r="D941">
            <v>10</v>
          </cell>
        </row>
        <row r="943">
          <cell r="C943">
            <v>1.25</v>
          </cell>
          <cell r="D943">
            <v>6.25</v>
          </cell>
        </row>
        <row r="944">
          <cell r="C944">
            <v>0.68399999999999994</v>
          </cell>
          <cell r="D944">
            <v>5.6999999999999993</v>
          </cell>
        </row>
        <row r="945">
          <cell r="C945">
            <v>1.9339999999999999</v>
          </cell>
          <cell r="D945">
            <v>11.95</v>
          </cell>
        </row>
        <row r="948">
          <cell r="C948">
            <v>6</v>
          </cell>
          <cell r="D948">
            <v>80</v>
          </cell>
        </row>
        <row r="950">
          <cell r="D950" t="str">
            <v>samo montaža konzol</v>
          </cell>
        </row>
        <row r="951">
          <cell r="C951">
            <v>2</v>
          </cell>
          <cell r="D951">
            <v>70</v>
          </cell>
        </row>
        <row r="956">
          <cell r="C956">
            <v>95.26</v>
          </cell>
          <cell r="D956">
            <v>14</v>
          </cell>
        </row>
        <row r="959">
          <cell r="C959">
            <v>47.48</v>
          </cell>
          <cell r="D959">
            <v>26</v>
          </cell>
        </row>
        <row r="961">
          <cell r="C961">
            <v>29.55</v>
          </cell>
        </row>
        <row r="966">
          <cell r="C966">
            <v>43.37</v>
          </cell>
          <cell r="D966">
            <v>5</v>
          </cell>
        </row>
        <row r="973">
          <cell r="C973">
            <v>0</v>
          </cell>
          <cell r="D973">
            <v>35</v>
          </cell>
        </row>
        <row r="976">
          <cell r="C976">
            <v>0</v>
          </cell>
        </row>
        <row r="1003">
          <cell r="C1003">
            <v>138.4</v>
          </cell>
          <cell r="D1003">
            <v>4</v>
          </cell>
        </row>
        <row r="1005">
          <cell r="C1005">
            <v>135</v>
          </cell>
        </row>
        <row r="1008">
          <cell r="C1008">
            <v>144</v>
          </cell>
          <cell r="D1008">
            <v>3</v>
          </cell>
        </row>
        <row r="1012">
          <cell r="C1012">
            <v>22.69</v>
          </cell>
          <cell r="D1012">
            <v>14</v>
          </cell>
        </row>
        <row r="1014">
          <cell r="C1014">
            <v>9</v>
          </cell>
        </row>
        <row r="1015">
          <cell r="C1015">
            <v>3.5</v>
          </cell>
        </row>
        <row r="1016">
          <cell r="C1016">
            <v>9.6</v>
          </cell>
        </row>
        <row r="1017">
          <cell r="C1017">
            <v>5</v>
          </cell>
        </row>
        <row r="1018">
          <cell r="C1018">
            <v>1.5</v>
          </cell>
        </row>
        <row r="1019">
          <cell r="C1019">
            <v>28.6</v>
          </cell>
        </row>
        <row r="1026">
          <cell r="C1026">
            <v>0.15</v>
          </cell>
          <cell r="D1026">
            <v>500</v>
          </cell>
        </row>
        <row r="1028">
          <cell r="C1028">
            <v>0.47249999999999998</v>
          </cell>
        </row>
        <row r="1031">
          <cell r="C1031">
            <v>0</v>
          </cell>
          <cell r="D1031">
            <v>10</v>
          </cell>
        </row>
        <row r="1037">
          <cell r="C1037">
            <v>0</v>
          </cell>
          <cell r="D1037">
            <v>500</v>
          </cell>
        </row>
        <row r="1045">
          <cell r="C1045">
            <v>94.8</v>
          </cell>
          <cell r="D1045">
            <v>31</v>
          </cell>
        </row>
        <row r="1048">
          <cell r="C1048">
            <v>22.77</v>
          </cell>
          <cell r="D1048">
            <v>2</v>
          </cell>
        </row>
        <row r="1051">
          <cell r="C1051">
            <v>18.149999999999999</v>
          </cell>
          <cell r="D1051">
            <v>7</v>
          </cell>
        </row>
        <row r="1059">
          <cell r="C1059">
            <v>30.19</v>
          </cell>
          <cell r="D1059">
            <v>32</v>
          </cell>
        </row>
        <row r="1061">
          <cell r="C1061">
            <v>27.5</v>
          </cell>
        </row>
        <row r="1064">
          <cell r="C1064">
            <v>0</v>
          </cell>
          <cell r="D1064">
            <v>42</v>
          </cell>
        </row>
        <row r="1066">
          <cell r="C1066">
            <v>40.424999999999997</v>
          </cell>
        </row>
        <row r="1069">
          <cell r="C1069">
            <v>45.43</v>
          </cell>
          <cell r="D1069">
            <v>4.5</v>
          </cell>
        </row>
        <row r="1072">
          <cell r="C1072">
            <v>40.17</v>
          </cell>
          <cell r="D1072">
            <v>15</v>
          </cell>
        </row>
        <row r="1075">
          <cell r="C1075">
            <v>33.4</v>
          </cell>
          <cell r="D1075">
            <v>7</v>
          </cell>
        </row>
        <row r="1078">
          <cell r="C1078">
            <v>0</v>
          </cell>
          <cell r="D1078">
            <v>10</v>
          </cell>
        </row>
        <row r="1089">
          <cell r="C1089" t="str">
            <v>količina</v>
          </cell>
          <cell r="D1089" t="str">
            <v>Eu/enoto</v>
          </cell>
        </row>
        <row r="1091">
          <cell r="C1091">
            <v>182.17</v>
          </cell>
          <cell r="D1091">
            <v>32</v>
          </cell>
        </row>
        <row r="1094">
          <cell r="D1094">
            <v>2.5</v>
          </cell>
        </row>
        <row r="1097">
          <cell r="C1097">
            <v>18.149999999999999</v>
          </cell>
          <cell r="D1097">
            <v>40</v>
          </cell>
        </row>
        <row r="1100">
          <cell r="C1100">
            <v>0</v>
          </cell>
        </row>
        <row r="1103">
          <cell r="C1103">
            <v>20.399999999999999</v>
          </cell>
          <cell r="D1103">
            <v>6</v>
          </cell>
        </row>
        <row r="1107">
          <cell r="C1107">
            <v>32</v>
          </cell>
          <cell r="D1107">
            <v>60</v>
          </cell>
        </row>
        <row r="1110">
          <cell r="C1110">
            <v>1</v>
          </cell>
          <cell r="D1110">
            <v>225</v>
          </cell>
        </row>
        <row r="1113">
          <cell r="D1113">
            <v>10</v>
          </cell>
        </row>
        <row r="1135">
          <cell r="C1135" t="str">
            <v>m. ni zajeto v ceni - dogovor - vrtnar</v>
          </cell>
        </row>
        <row r="1136">
          <cell r="C1136" t="str">
            <v>n. ni zajeto v ceni - dogovor - vrtnar</v>
          </cell>
        </row>
        <row r="1139">
          <cell r="C1139">
            <v>19.510000000000002</v>
          </cell>
          <cell r="D1139">
            <v>110</v>
          </cell>
        </row>
        <row r="1141">
          <cell r="C1141">
            <v>17.600000000000001</v>
          </cell>
        </row>
        <row r="1156">
          <cell r="C1156">
            <v>0</v>
          </cell>
          <cell r="D1156">
            <v>90</v>
          </cell>
        </row>
        <row r="1163">
          <cell r="C1163">
            <v>7.2</v>
          </cell>
          <cell r="D1163">
            <v>44</v>
          </cell>
        </row>
        <row r="1165">
          <cell r="C1165">
            <v>6.75</v>
          </cell>
        </row>
        <row r="1168">
          <cell r="C1168">
            <v>0</v>
          </cell>
          <cell r="D1168">
            <v>150</v>
          </cell>
        </row>
        <row r="1181">
          <cell r="C1181">
            <v>0</v>
          </cell>
          <cell r="D1181">
            <v>49</v>
          </cell>
        </row>
        <row r="1182">
          <cell r="C1182">
            <v>29</v>
          </cell>
        </row>
        <row r="1185">
          <cell r="C1185">
            <v>0</v>
          </cell>
          <cell r="D1185">
            <v>27</v>
          </cell>
        </row>
        <row r="1188">
          <cell r="C1188">
            <v>0</v>
          </cell>
          <cell r="D1188">
            <v>42</v>
          </cell>
        </row>
        <row r="1191">
          <cell r="C1191">
            <v>0</v>
          </cell>
          <cell r="D1191">
            <v>35</v>
          </cell>
        </row>
        <row r="1194">
          <cell r="C1194">
            <v>33.4</v>
          </cell>
          <cell r="D1194">
            <v>46</v>
          </cell>
        </row>
        <row r="1197">
          <cell r="C1197">
            <v>0</v>
          </cell>
          <cell r="D1197">
            <v>215</v>
          </cell>
        </row>
        <row r="1201">
          <cell r="C1201">
            <v>1</v>
          </cell>
          <cell r="D1201">
            <v>290</v>
          </cell>
        </row>
        <row r="1204">
          <cell r="C1204">
            <v>0</v>
          </cell>
          <cell r="D1204">
            <v>33</v>
          </cell>
        </row>
        <row r="1207">
          <cell r="C1207">
            <v>0</v>
          </cell>
          <cell r="D1207">
            <v>165</v>
          </cell>
        </row>
        <row r="1210">
          <cell r="C1210">
            <v>0</v>
          </cell>
          <cell r="D1210">
            <v>42</v>
          </cell>
        </row>
        <row r="1213">
          <cell r="C1213">
            <v>15.78</v>
          </cell>
          <cell r="D1213">
            <v>33</v>
          </cell>
        </row>
        <row r="1216">
          <cell r="C1216">
            <v>9.8800000000000008</v>
          </cell>
          <cell r="D1216">
            <v>60</v>
          </cell>
        </row>
        <row r="1225">
          <cell r="C1225" t="str">
            <v>ključavničarska obdelava</v>
          </cell>
        </row>
        <row r="1226">
          <cell r="C1226">
            <v>0</v>
          </cell>
          <cell r="D1226">
            <v>9</v>
          </cell>
        </row>
        <row r="1228">
          <cell r="C1228">
            <v>337.76600000000008</v>
          </cell>
        </row>
        <row r="1243">
          <cell r="C1243">
            <v>0</v>
          </cell>
          <cell r="D1243">
            <v>38</v>
          </cell>
        </row>
        <row r="1248">
          <cell r="D1248" t="str">
            <v xml:space="preserve">         </v>
          </cell>
        </row>
        <row r="1257">
          <cell r="C1257">
            <v>0</v>
          </cell>
          <cell r="D1257">
            <v>29</v>
          </cell>
        </row>
        <row r="1264">
          <cell r="C1264">
            <v>30.82</v>
          </cell>
          <cell r="D1264">
            <v>38</v>
          </cell>
        </row>
        <row r="1271">
          <cell r="C1271">
            <v>0</v>
          </cell>
          <cell r="D1271">
            <v>39</v>
          </cell>
        </row>
        <row r="1273">
          <cell r="C1273">
            <v>18</v>
          </cell>
        </row>
        <row r="1282">
          <cell r="C1282">
            <v>0</v>
          </cell>
          <cell r="D1282">
            <v>58</v>
          </cell>
        </row>
        <row r="1284">
          <cell r="C1284">
            <v>17</v>
          </cell>
        </row>
        <row r="1292">
          <cell r="C1292">
            <v>0</v>
          </cell>
          <cell r="D1292">
            <v>56</v>
          </cell>
        </row>
        <row r="1302">
          <cell r="C1302">
            <v>0</v>
          </cell>
          <cell r="D1302">
            <v>96</v>
          </cell>
        </row>
        <row r="1305">
          <cell r="C1305">
            <v>0</v>
          </cell>
          <cell r="D1305">
            <v>30</v>
          </cell>
        </row>
        <row r="1321">
          <cell r="C1321">
            <v>20</v>
          </cell>
        </row>
        <row r="1323">
          <cell r="C1323">
            <v>20.28</v>
          </cell>
        </row>
        <row r="1327">
          <cell r="C1327">
            <v>7</v>
          </cell>
        </row>
        <row r="1330">
          <cell r="C1330">
            <v>4</v>
          </cell>
        </row>
        <row r="1333">
          <cell r="C1333">
            <v>1</v>
          </cell>
        </row>
        <row r="1340">
          <cell r="C1340">
            <v>8.1199999999999992</v>
          </cell>
          <cell r="D1340">
            <v>44</v>
          </cell>
        </row>
        <row r="1341">
          <cell r="C1341">
            <v>1</v>
          </cell>
          <cell r="D1341">
            <v>672.03</v>
          </cell>
        </row>
        <row r="1343">
          <cell r="C1343">
            <v>16.38</v>
          </cell>
          <cell r="D1343">
            <v>25</v>
          </cell>
        </row>
        <row r="1344">
          <cell r="C1344">
            <v>1</v>
          </cell>
          <cell r="D1344">
            <v>601.30999999999995</v>
          </cell>
        </row>
        <row r="1345">
          <cell r="D1345" t="str">
            <v>cena brez ploščic</v>
          </cell>
        </row>
        <row r="1346">
          <cell r="C1346">
            <v>0</v>
          </cell>
          <cell r="D1346">
            <v>25</v>
          </cell>
        </row>
        <row r="1353">
          <cell r="C1353">
            <v>0</v>
          </cell>
          <cell r="D1353">
            <v>25</v>
          </cell>
        </row>
        <row r="1355">
          <cell r="C1355">
            <v>25.5</v>
          </cell>
        </row>
        <row r="1358">
          <cell r="C1358">
            <v>0</v>
          </cell>
          <cell r="D1358">
            <v>22</v>
          </cell>
        </row>
        <row r="1360">
          <cell r="D1360" t="str">
            <v>cena brez ploščic</v>
          </cell>
        </row>
        <row r="1361">
          <cell r="C1361">
            <v>0</v>
          </cell>
          <cell r="D1361">
            <v>5</v>
          </cell>
        </row>
        <row r="1375">
          <cell r="C1375">
            <v>0</v>
          </cell>
          <cell r="D1375">
            <v>82</v>
          </cell>
        </row>
        <row r="1377">
          <cell r="C1377">
            <v>63.8</v>
          </cell>
        </row>
        <row r="1379">
          <cell r="D1379" t="str">
            <v>cena brez parketa</v>
          </cell>
        </row>
        <row r="1380">
          <cell r="C1380">
            <v>0</v>
          </cell>
          <cell r="D1380">
            <v>55</v>
          </cell>
        </row>
        <row r="1384">
          <cell r="C1384">
            <v>0</v>
          </cell>
          <cell r="D1384">
            <v>82</v>
          </cell>
        </row>
        <row r="1385">
          <cell r="C1385">
            <v>53.15</v>
          </cell>
        </row>
        <row r="1398">
          <cell r="C1398">
            <v>10.96</v>
          </cell>
          <cell r="D1398">
            <v>120</v>
          </cell>
        </row>
        <row r="1403">
          <cell r="D1403">
            <v>70</v>
          </cell>
        </row>
        <row r="1405">
          <cell r="C1405">
            <v>21.15</v>
          </cell>
        </row>
        <row r="1408">
          <cell r="C1408">
            <v>0</v>
          </cell>
          <cell r="D1408">
            <v>160</v>
          </cell>
        </row>
        <row r="1410">
          <cell r="C1410">
            <v>21.15</v>
          </cell>
        </row>
        <row r="1421">
          <cell r="C1421">
            <v>0</v>
          </cell>
          <cell r="D1421">
            <v>14</v>
          </cell>
        </row>
        <row r="1423">
          <cell r="C1423">
            <v>107.64</v>
          </cell>
        </row>
        <row r="1424">
          <cell r="C1424">
            <v>91.82</v>
          </cell>
        </row>
        <row r="1425">
          <cell r="C1425">
            <v>199.46</v>
          </cell>
        </row>
        <row r="1428">
          <cell r="C1428">
            <v>0</v>
          </cell>
          <cell r="D1428">
            <v>10</v>
          </cell>
        </row>
        <row r="1430">
          <cell r="C1430">
            <v>56.5</v>
          </cell>
        </row>
        <row r="1433">
          <cell r="C1433">
            <v>0</v>
          </cell>
          <cell r="D1433">
            <v>9</v>
          </cell>
        </row>
        <row r="1436">
          <cell r="C1436">
            <v>93.13</v>
          </cell>
          <cell r="D1436">
            <v>9</v>
          </cell>
        </row>
        <row r="1438">
          <cell r="C1438">
            <v>32.077500000000001</v>
          </cell>
        </row>
        <row r="1439">
          <cell r="C1439">
            <v>19.5</v>
          </cell>
        </row>
        <row r="1440">
          <cell r="C1440">
            <v>51.577500000000001</v>
          </cell>
        </row>
        <row r="1444">
          <cell r="C1444">
            <v>0</v>
          </cell>
          <cell r="D1444">
            <v>9</v>
          </cell>
        </row>
        <row r="1454">
          <cell r="C1454">
            <v>0</v>
          </cell>
          <cell r="D1454">
            <v>25</v>
          </cell>
        </row>
        <row r="1458">
          <cell r="C1458">
            <v>0</v>
          </cell>
          <cell r="D1458">
            <v>10</v>
          </cell>
        </row>
        <row r="1472">
          <cell r="C1472">
            <v>17.920000000000002</v>
          </cell>
          <cell r="D1472">
            <v>150</v>
          </cell>
        </row>
        <row r="1474">
          <cell r="C1474">
            <v>17</v>
          </cell>
        </row>
        <row r="1477">
          <cell r="C1477">
            <v>0</v>
          </cell>
          <cell r="D1477">
            <v>15</v>
          </cell>
        </row>
        <row r="1490">
          <cell r="C1490">
            <v>32</v>
          </cell>
        </row>
        <row r="1491">
          <cell r="C1491">
            <v>32.5</v>
          </cell>
        </row>
        <row r="1494">
          <cell r="C1494">
            <v>39.75</v>
          </cell>
          <cell r="D1494">
            <v>12</v>
          </cell>
        </row>
        <row r="1495">
          <cell r="C1495">
            <v>21.12</v>
          </cell>
        </row>
        <row r="1498">
          <cell r="C1498">
            <v>34.78</v>
          </cell>
          <cell r="D1498">
            <v>7</v>
          </cell>
        </row>
        <row r="1499">
          <cell r="C1499">
            <v>12.8</v>
          </cell>
        </row>
        <row r="1504">
          <cell r="C1504">
            <v>14.3</v>
          </cell>
          <cell r="D1504">
            <v>12</v>
          </cell>
        </row>
        <row r="1507">
          <cell r="C1507">
            <v>15.3</v>
          </cell>
          <cell r="D1507">
            <v>14</v>
          </cell>
        </row>
        <row r="1510">
          <cell r="C1510">
            <v>40.700000000000003</v>
          </cell>
          <cell r="D1510">
            <v>16</v>
          </cell>
        </row>
        <row r="1513">
          <cell r="C1513">
            <v>33.5</v>
          </cell>
          <cell r="D1513">
            <v>24</v>
          </cell>
        </row>
        <row r="1516">
          <cell r="C1516">
            <v>0</v>
          </cell>
          <cell r="D1516">
            <v>90</v>
          </cell>
        </row>
        <row r="1519">
          <cell r="C1519">
            <v>0</v>
          </cell>
          <cell r="D1519">
            <v>240</v>
          </cell>
        </row>
        <row r="1522">
          <cell r="C1522">
            <v>1</v>
          </cell>
          <cell r="D1522">
            <v>25</v>
          </cell>
        </row>
        <row r="1525">
          <cell r="C1525">
            <v>0</v>
          </cell>
        </row>
        <row r="1528">
          <cell r="C1528">
            <v>7.24</v>
          </cell>
          <cell r="D1528">
            <v>40</v>
          </cell>
        </row>
        <row r="1530">
          <cell r="C1530">
            <v>4.08</v>
          </cell>
        </row>
        <row r="1533">
          <cell r="C1533">
            <v>34.94</v>
          </cell>
          <cell r="D1533">
            <v>16</v>
          </cell>
        </row>
        <row r="1536">
          <cell r="C1536">
            <v>0</v>
          </cell>
          <cell r="D1536">
            <v>8</v>
          </cell>
        </row>
        <row r="1539">
          <cell r="C1539">
            <v>4.8099999999999996</v>
          </cell>
          <cell r="D1539">
            <v>15</v>
          </cell>
        </row>
        <row r="1550">
          <cell r="C1550">
            <v>3</v>
          </cell>
        </row>
        <row r="1553">
          <cell r="C1553">
            <v>1</v>
          </cell>
        </row>
        <row r="1556">
          <cell r="C1556">
            <v>14</v>
          </cell>
          <cell r="D1556">
            <v>50</v>
          </cell>
        </row>
        <row r="1559">
          <cell r="C1559">
            <v>0</v>
          </cell>
          <cell r="D1559">
            <v>150</v>
          </cell>
        </row>
        <row r="1562">
          <cell r="C1562">
            <v>0</v>
          </cell>
          <cell r="D1562">
            <v>2</v>
          </cell>
        </row>
        <row r="1565">
          <cell r="C1565">
            <v>0</v>
          </cell>
          <cell r="D1565">
            <v>20</v>
          </cell>
        </row>
        <row r="1568">
          <cell r="C1568">
            <v>1</v>
          </cell>
          <cell r="D1568" t="str">
            <v>geodet po računu</v>
          </cell>
        </row>
        <row r="1571">
          <cell r="C1571">
            <v>1</v>
          </cell>
          <cell r="D1571" t="str">
            <v>elektro po računu</v>
          </cell>
        </row>
        <row r="1574">
          <cell r="C1574">
            <v>0.3</v>
          </cell>
          <cell r="D1574" t="str">
            <v>geodet po računu</v>
          </cell>
        </row>
        <row r="1577">
          <cell r="C1577">
            <v>0</v>
          </cell>
          <cell r="D1577">
            <v>0</v>
          </cell>
        </row>
        <row r="1587">
          <cell r="C1587">
            <v>1</v>
          </cell>
          <cell r="D1587" t="str">
            <v>upravljelec ceste po računu</v>
          </cell>
        </row>
        <row r="1590">
          <cell r="C1590">
            <v>1</v>
          </cell>
          <cell r="D1590">
            <v>150</v>
          </cell>
        </row>
        <row r="1593">
          <cell r="C1593">
            <v>1</v>
          </cell>
          <cell r="D1593">
            <v>50</v>
          </cell>
        </row>
        <row r="1596">
          <cell r="C1596">
            <v>30</v>
          </cell>
          <cell r="D1596">
            <v>14</v>
          </cell>
        </row>
        <row r="1599">
          <cell r="C1599">
            <v>51</v>
          </cell>
          <cell r="D1599">
            <v>8</v>
          </cell>
        </row>
        <row r="1602">
          <cell r="C1602">
            <v>51</v>
          </cell>
          <cell r="D1602">
            <v>2</v>
          </cell>
        </row>
        <row r="1605">
          <cell r="C1605">
            <v>30</v>
          </cell>
          <cell r="D1605">
            <v>12</v>
          </cell>
        </row>
        <row r="1608">
          <cell r="C1608">
            <v>1</v>
          </cell>
          <cell r="D1608">
            <v>50</v>
          </cell>
        </row>
        <row r="1611">
          <cell r="C1611">
            <v>0</v>
          </cell>
          <cell r="D1611">
            <v>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ITULACIJA"/>
      <sheetName val="A_GRADBENA"/>
      <sheetName val="B_OBRTNA"/>
      <sheetName val="C_DVIGALA"/>
      <sheetName val="List1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36"/>
  <sheetViews>
    <sheetView showGridLines="0" topLeftCell="A40" zoomScale="115" zoomScaleNormal="115" zoomScaleSheetLayoutView="100" workbookViewId="0">
      <selection activeCell="B39" sqref="B39"/>
    </sheetView>
  </sheetViews>
  <sheetFormatPr defaultColWidth="9.140625" defaultRowHeight="15"/>
  <cols>
    <col min="1" max="1" width="7" style="23" customWidth="1"/>
    <col min="2" max="2" width="53" style="20" customWidth="1"/>
    <col min="3" max="3" width="9.140625" style="24"/>
    <col min="4" max="4" width="10.28515625" style="25" customWidth="1"/>
    <col min="5" max="6" width="18.42578125" style="26" customWidth="1"/>
    <col min="7" max="9" width="9.140625" style="20" customWidth="1"/>
    <col min="10" max="16384" width="9.140625" style="20"/>
  </cols>
  <sheetData>
    <row r="1" spans="1:6" ht="18">
      <c r="A1" s="80" t="s">
        <v>8</v>
      </c>
      <c r="B1" s="81"/>
      <c r="C1" s="81"/>
      <c r="D1" s="81"/>
      <c r="E1" s="81"/>
      <c r="F1" s="82"/>
    </row>
    <row r="2" spans="1:6" ht="18">
      <c r="A2" s="83" t="s">
        <v>9</v>
      </c>
      <c r="B2" s="84"/>
      <c r="C2" s="84"/>
      <c r="D2" s="84"/>
      <c r="E2" s="84"/>
      <c r="F2" s="85"/>
    </row>
    <row r="3" spans="1:6" ht="18">
      <c r="A3" s="86" t="s">
        <v>145</v>
      </c>
      <c r="B3" s="87"/>
      <c r="C3" s="87"/>
      <c r="D3" s="87"/>
      <c r="E3" s="87"/>
      <c r="F3" s="88"/>
    </row>
    <row r="4" spans="1:6" ht="18">
      <c r="A4" s="21"/>
      <c r="B4" s="21"/>
      <c r="C4" s="21"/>
      <c r="D4" s="21"/>
      <c r="E4" s="21"/>
      <c r="F4" s="21"/>
    </row>
    <row r="5" spans="1:6" ht="18">
      <c r="A5" s="21"/>
      <c r="B5" s="21"/>
      <c r="C5" s="21"/>
      <c r="D5" s="21"/>
      <c r="E5" s="21"/>
      <c r="F5" s="21"/>
    </row>
    <row r="6" spans="1:6" ht="18">
      <c r="A6" s="21"/>
      <c r="B6" s="21"/>
      <c r="C6" s="21"/>
      <c r="D6" s="21"/>
      <c r="E6" s="21"/>
      <c r="F6" s="21"/>
    </row>
    <row r="7" spans="1:6" ht="15.75" customHeight="1">
      <c r="A7" s="75" t="s">
        <v>10</v>
      </c>
      <c r="B7" s="76"/>
      <c r="C7" s="76"/>
      <c r="D7" s="76"/>
      <c r="E7" s="76"/>
      <c r="F7" s="77"/>
    </row>
    <row r="8" spans="1:6" ht="15.75" customHeight="1">
      <c r="A8" s="22"/>
      <c r="B8" s="22"/>
      <c r="C8" s="22"/>
      <c r="D8" s="22"/>
      <c r="E8" s="22"/>
      <c r="F8" s="22"/>
    </row>
    <row r="9" spans="1:6" ht="15.75" customHeight="1">
      <c r="A9" s="38" t="s">
        <v>39</v>
      </c>
      <c r="B9" s="22"/>
      <c r="C9" s="22"/>
      <c r="D9" s="22"/>
      <c r="E9" s="22"/>
      <c r="F9" s="22"/>
    </row>
    <row r="10" spans="1:6" ht="15.75" customHeight="1">
      <c r="A10" s="44" t="s">
        <v>41</v>
      </c>
      <c r="B10" s="78" t="s">
        <v>49</v>
      </c>
      <c r="C10" s="78"/>
      <c r="D10" s="78"/>
      <c r="E10" s="78"/>
      <c r="F10" s="78"/>
    </row>
    <row r="11" spans="1:6" ht="15.75" customHeight="1">
      <c r="A11" s="44"/>
      <c r="B11" s="78" t="s">
        <v>82</v>
      </c>
      <c r="C11" s="78"/>
      <c r="D11" s="78"/>
      <c r="E11" s="78"/>
      <c r="F11" s="78"/>
    </row>
    <row r="12" spans="1:6" ht="15.75" customHeight="1">
      <c r="A12" s="44"/>
      <c r="B12" s="78" t="s">
        <v>51</v>
      </c>
      <c r="C12" s="78"/>
      <c r="D12" s="78"/>
      <c r="E12" s="78"/>
      <c r="F12" s="78"/>
    </row>
    <row r="13" spans="1:6" ht="15.75" customHeight="1">
      <c r="A13" s="44"/>
      <c r="B13" s="43" t="s">
        <v>50</v>
      </c>
      <c r="C13" s="22"/>
      <c r="D13" s="22"/>
      <c r="E13" s="22"/>
      <c r="F13" s="22"/>
    </row>
    <row r="14" spans="1:6" ht="15.75">
      <c r="A14" s="44" t="s">
        <v>41</v>
      </c>
      <c r="B14" s="78" t="s">
        <v>52</v>
      </c>
      <c r="C14" s="78"/>
      <c r="D14" s="78"/>
      <c r="E14" s="78"/>
      <c r="F14" s="78"/>
    </row>
    <row r="15" spans="1:6" ht="15.75">
      <c r="A15" s="44"/>
      <c r="B15" s="78" t="s">
        <v>53</v>
      </c>
      <c r="C15" s="78"/>
      <c r="D15" s="78"/>
      <c r="E15" s="78"/>
      <c r="F15" s="78"/>
    </row>
    <row r="16" spans="1:6" ht="15.75">
      <c r="A16" s="44"/>
      <c r="B16" s="78" t="s">
        <v>54</v>
      </c>
      <c r="C16" s="78"/>
      <c r="D16" s="78"/>
      <c r="E16" s="78"/>
      <c r="F16" s="78"/>
    </row>
    <row r="17" spans="1:6" ht="15.75">
      <c r="A17" s="44"/>
      <c r="B17" s="78" t="s">
        <v>55</v>
      </c>
      <c r="C17" s="78"/>
      <c r="D17" s="78"/>
      <c r="E17" s="78"/>
      <c r="F17" s="78"/>
    </row>
    <row r="18" spans="1:6" ht="15.75">
      <c r="A18" s="44"/>
      <c r="B18" s="40" t="s">
        <v>56</v>
      </c>
      <c r="C18" s="41"/>
      <c r="D18" s="41"/>
      <c r="E18" s="41"/>
      <c r="F18" s="41"/>
    </row>
    <row r="19" spans="1:6" ht="15.75">
      <c r="A19" s="39"/>
      <c r="B19" s="45"/>
      <c r="C19" s="41"/>
      <c r="D19" s="41"/>
      <c r="E19" s="41"/>
      <c r="F19" s="41"/>
    </row>
    <row r="20" spans="1:6" ht="15.75">
      <c r="A20" s="38" t="s">
        <v>40</v>
      </c>
      <c r="B20" s="45"/>
      <c r="C20" s="41"/>
      <c r="D20" s="41"/>
      <c r="E20" s="41"/>
      <c r="F20" s="41"/>
    </row>
    <row r="21" spans="1:6" ht="15.75">
      <c r="A21" s="44" t="s">
        <v>41</v>
      </c>
      <c r="B21" s="40" t="s">
        <v>42</v>
      </c>
      <c r="C21" s="41"/>
      <c r="D21" s="41"/>
      <c r="E21" s="41"/>
      <c r="F21" s="41"/>
    </row>
    <row r="22" spans="1:6" ht="15.75">
      <c r="A22" s="44" t="s">
        <v>41</v>
      </c>
      <c r="B22" s="40" t="s">
        <v>43</v>
      </c>
      <c r="C22" s="41"/>
      <c r="D22" s="41"/>
      <c r="E22" s="41"/>
      <c r="F22" s="41"/>
    </row>
    <row r="23" spans="1:6" ht="15.75">
      <c r="A23" s="44" t="s">
        <v>41</v>
      </c>
      <c r="B23" s="78" t="s">
        <v>44</v>
      </c>
      <c r="C23" s="78"/>
      <c r="D23" s="78"/>
      <c r="E23" s="78"/>
      <c r="F23" s="78"/>
    </row>
    <row r="24" spans="1:6" ht="15.75">
      <c r="A24" s="44"/>
      <c r="B24" s="40" t="s">
        <v>45</v>
      </c>
      <c r="C24" s="41"/>
      <c r="D24" s="41"/>
      <c r="E24" s="41"/>
      <c r="F24" s="41"/>
    </row>
    <row r="25" spans="1:6" ht="15.75">
      <c r="A25" s="44" t="s">
        <v>41</v>
      </c>
      <c r="B25" s="78" t="s">
        <v>46</v>
      </c>
      <c r="C25" s="78"/>
      <c r="D25" s="78"/>
      <c r="E25" s="78"/>
      <c r="F25" s="78"/>
    </row>
    <row r="26" spans="1:6" ht="15.75">
      <c r="A26" s="44"/>
      <c r="B26" s="78" t="s">
        <v>47</v>
      </c>
      <c r="C26" s="78"/>
      <c r="D26" s="78"/>
      <c r="E26" s="78"/>
      <c r="F26" s="78"/>
    </row>
    <row r="27" spans="1:6" ht="15.75">
      <c r="A27" s="44"/>
      <c r="B27" s="79" t="s">
        <v>48</v>
      </c>
      <c r="C27" s="79"/>
      <c r="D27" s="79"/>
      <c r="E27" s="79"/>
      <c r="F27" s="79"/>
    </row>
    <row r="28" spans="1:6">
      <c r="A28" s="42"/>
      <c r="B28" s="40"/>
      <c r="C28" s="41"/>
      <c r="D28" s="41"/>
      <c r="E28" s="41"/>
      <c r="F28" s="41"/>
    </row>
    <row r="29" spans="1:6">
      <c r="A29" s="42"/>
      <c r="B29" s="40"/>
      <c r="C29" s="41"/>
      <c r="D29" s="41"/>
      <c r="E29" s="41"/>
      <c r="F29" s="41"/>
    </row>
    <row r="30" spans="1:6" ht="15" customHeight="1"/>
    <row r="31" spans="1:6" s="27" customFormat="1" ht="15" customHeight="1">
      <c r="A31" s="72" t="s">
        <v>57</v>
      </c>
      <c r="B31" s="73"/>
      <c r="C31" s="73"/>
      <c r="D31" s="73"/>
      <c r="E31" s="73"/>
      <c r="F31" s="74"/>
    </row>
    <row r="32" spans="1:6" ht="15" customHeight="1"/>
    <row r="33" spans="1:6" s="28" customFormat="1" ht="20.45" customHeight="1">
      <c r="A33" s="48">
        <f>SI_POPIS!A3</f>
        <v>1</v>
      </c>
      <c r="B33" s="62" t="str">
        <f>SI_POPIS!B3</f>
        <v>HLAJENJE, KANALIZACIJA</v>
      </c>
      <c r="C33" s="29"/>
      <c r="D33" s="29"/>
      <c r="E33" s="29"/>
      <c r="F33" s="30">
        <f>SI_POPIS!F142</f>
        <v>0</v>
      </c>
    </row>
    <row r="34" spans="1:6" ht="15" customHeight="1" thickBot="1"/>
    <row r="35" spans="1:6" ht="20.25" customHeight="1" thickBot="1">
      <c r="C35" s="70" t="s">
        <v>11</v>
      </c>
      <c r="D35" s="70"/>
      <c r="E35" s="71"/>
      <c r="F35" s="31">
        <f>SUM(F33:F34)</f>
        <v>0</v>
      </c>
    </row>
    <row r="36" spans="1:6" ht="15" customHeight="1">
      <c r="E36" s="32"/>
      <c r="F36" s="33"/>
    </row>
  </sheetData>
  <mergeCells count="17">
    <mergeCell ref="A1:F1"/>
    <mergeCell ref="A2:F2"/>
    <mergeCell ref="A3:F3"/>
    <mergeCell ref="B23:F23"/>
    <mergeCell ref="B25:F25"/>
    <mergeCell ref="B10:F10"/>
    <mergeCell ref="B11:F11"/>
    <mergeCell ref="B12:F12"/>
    <mergeCell ref="B14:F14"/>
    <mergeCell ref="B15:F15"/>
    <mergeCell ref="B16:F16"/>
    <mergeCell ref="B17:F17"/>
    <mergeCell ref="C35:E35"/>
    <mergeCell ref="A31:F31"/>
    <mergeCell ref="A7:F7"/>
    <mergeCell ref="B26:F26"/>
    <mergeCell ref="B27:F27"/>
  </mergeCells>
  <pageMargins left="0.78740157480314965" right="0.39370078740157483" top="0.39370078740157483" bottom="0.39370078740157483" header="0" footer="0"/>
  <pageSetup paperSize="9" scale="78" orientation="portrait" r:id="rId1"/>
  <headerFooter alignWithMargins="0">
    <oddFooter>&amp;R&amp;A stran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6288-3A4D-423F-A472-A3C35BF4B935}">
  <sheetPr codeName="List2"/>
  <dimension ref="A1:I135"/>
  <sheetViews>
    <sheetView showGridLines="0" tabSelected="1" zoomScaleNormal="100" zoomScaleSheetLayoutView="100" workbookViewId="0">
      <selection activeCell="J10" sqref="J10"/>
    </sheetView>
  </sheetViews>
  <sheetFormatPr defaultColWidth="9.140625" defaultRowHeight="15"/>
  <cols>
    <col min="1" max="1" width="7" style="2" customWidth="1"/>
    <col min="2" max="2" width="50.7109375" style="9" customWidth="1"/>
    <col min="3" max="3" width="7.28515625" style="19" customWidth="1"/>
    <col min="4" max="4" width="10.140625" style="5" bestFit="1" customWidth="1"/>
    <col min="5" max="5" width="11.85546875" style="16" bestFit="1" customWidth="1"/>
    <col min="6" max="6" width="16.85546875" style="3" customWidth="1"/>
    <col min="7" max="9" width="9.140625" style="1"/>
    <col min="10" max="15" width="9.85546875" style="1" bestFit="1" customWidth="1"/>
    <col min="16" max="16384" width="9.140625" style="1"/>
  </cols>
  <sheetData>
    <row r="1" spans="1:9" ht="14.25">
      <c r="A1" s="14" t="s">
        <v>1</v>
      </c>
      <c r="B1" s="14" t="s">
        <v>2</v>
      </c>
      <c r="C1" s="6" t="s">
        <v>12</v>
      </c>
      <c r="D1" s="6" t="s">
        <v>3</v>
      </c>
      <c r="E1" s="6" t="s">
        <v>4</v>
      </c>
      <c r="F1" s="4" t="s">
        <v>5</v>
      </c>
    </row>
    <row r="3" spans="1:9" ht="15.75">
      <c r="A3" s="47">
        <v>0</v>
      </c>
      <c r="B3" s="10" t="s">
        <v>13</v>
      </c>
      <c r="C3" s="15"/>
      <c r="F3" s="16"/>
    </row>
    <row r="4" spans="1:9">
      <c r="B4" s="49"/>
      <c r="C4" s="49"/>
      <c r="D4" s="7"/>
      <c r="F4" s="16"/>
      <c r="I4"/>
    </row>
    <row r="5" spans="1:9">
      <c r="A5" s="42" t="s">
        <v>41</v>
      </c>
      <c r="B5" s="78" t="s">
        <v>58</v>
      </c>
      <c r="C5" s="78"/>
      <c r="D5" s="78"/>
      <c r="E5" s="78"/>
      <c r="F5" s="78"/>
      <c r="I5"/>
    </row>
    <row r="6" spans="1:9">
      <c r="B6" s="78" t="s">
        <v>59</v>
      </c>
      <c r="C6" s="78"/>
      <c r="D6" s="78"/>
      <c r="E6" s="78"/>
      <c r="F6" s="78"/>
      <c r="I6"/>
    </row>
    <row r="7" spans="1:9">
      <c r="B7" s="79" t="s">
        <v>60</v>
      </c>
      <c r="C7" s="79"/>
      <c r="D7" s="79"/>
      <c r="E7" s="79"/>
      <c r="F7" s="79"/>
      <c r="I7"/>
    </row>
    <row r="8" spans="1:9">
      <c r="B8" s="12"/>
      <c r="C8" s="36"/>
      <c r="D8" s="37"/>
      <c r="F8" s="16"/>
      <c r="I8"/>
    </row>
    <row r="9" spans="1:9">
      <c r="A9" s="42" t="s">
        <v>41</v>
      </c>
      <c r="B9" s="78" t="s">
        <v>61</v>
      </c>
      <c r="C9" s="78"/>
      <c r="D9" s="78"/>
      <c r="E9" s="78"/>
      <c r="F9" s="78"/>
      <c r="I9"/>
    </row>
    <row r="10" spans="1:9">
      <c r="B10" s="79" t="s">
        <v>62</v>
      </c>
      <c r="C10" s="79"/>
      <c r="D10" s="79"/>
      <c r="E10" s="79"/>
      <c r="F10" s="79"/>
      <c r="I10"/>
    </row>
    <row r="11" spans="1:9">
      <c r="B11" s="12"/>
      <c r="C11" s="36"/>
      <c r="D11" s="37"/>
      <c r="F11" s="16"/>
      <c r="I11"/>
    </row>
    <row r="12" spans="1:9">
      <c r="A12" s="42" t="s">
        <v>41</v>
      </c>
      <c r="B12" s="78" t="s">
        <v>63</v>
      </c>
      <c r="C12" s="78"/>
      <c r="D12" s="78"/>
      <c r="E12" s="78"/>
      <c r="F12" s="78"/>
      <c r="I12"/>
    </row>
    <row r="13" spans="1:9">
      <c r="B13" s="79" t="s">
        <v>64</v>
      </c>
      <c r="C13" s="79"/>
      <c r="D13" s="79"/>
      <c r="E13" s="79"/>
      <c r="F13" s="79"/>
    </row>
    <row r="14" spans="1:9">
      <c r="B14" s="12"/>
      <c r="C14" s="36"/>
      <c r="D14" s="37"/>
      <c r="F14" s="16"/>
    </row>
    <row r="15" spans="1:9">
      <c r="A15" s="42" t="s">
        <v>41</v>
      </c>
      <c r="B15" s="78" t="s">
        <v>65</v>
      </c>
      <c r="C15" s="78"/>
      <c r="D15" s="78"/>
      <c r="E15" s="78"/>
      <c r="F15" s="78"/>
    </row>
    <row r="16" spans="1:9">
      <c r="B16" s="78" t="s">
        <v>66</v>
      </c>
      <c r="C16" s="78"/>
      <c r="D16" s="78"/>
      <c r="E16" s="78"/>
      <c r="F16" s="78"/>
    </row>
    <row r="17" spans="1:6">
      <c r="A17" s="42"/>
      <c r="B17" s="78" t="s">
        <v>67</v>
      </c>
      <c r="C17" s="78"/>
      <c r="D17" s="78"/>
      <c r="E17" s="78"/>
      <c r="F17" s="78"/>
    </row>
    <row r="18" spans="1:6">
      <c r="A18" s="42"/>
      <c r="B18" s="79" t="s">
        <v>68</v>
      </c>
      <c r="C18" s="79"/>
      <c r="D18" s="79"/>
      <c r="E18" s="79"/>
      <c r="F18" s="79"/>
    </row>
    <row r="19" spans="1:6">
      <c r="A19" s="42"/>
      <c r="B19" s="78" t="s">
        <v>69</v>
      </c>
      <c r="C19" s="78"/>
      <c r="D19" s="78"/>
      <c r="E19" s="78"/>
      <c r="F19" s="78"/>
    </row>
    <row r="20" spans="1:6">
      <c r="A20" s="42"/>
      <c r="B20" s="78" t="s">
        <v>70</v>
      </c>
      <c r="C20" s="78"/>
      <c r="D20" s="78"/>
      <c r="E20" s="78"/>
      <c r="F20" s="78"/>
    </row>
    <row r="21" spans="1:6">
      <c r="A21" s="42"/>
      <c r="B21" s="79" t="s">
        <v>71</v>
      </c>
      <c r="C21" s="79"/>
      <c r="D21" s="79"/>
      <c r="E21" s="79"/>
      <c r="F21" s="79"/>
    </row>
    <row r="22" spans="1:6">
      <c r="A22" s="17"/>
      <c r="B22" s="12"/>
      <c r="C22" s="18"/>
      <c r="F22" s="16"/>
    </row>
    <row r="23" spans="1:6" ht="15" customHeight="1">
      <c r="A23" s="42" t="s">
        <v>41</v>
      </c>
      <c r="B23" s="79" t="s">
        <v>14</v>
      </c>
      <c r="C23" s="79"/>
      <c r="D23" s="79"/>
      <c r="E23" s="79"/>
      <c r="F23" s="79"/>
    </row>
    <row r="24" spans="1:6">
      <c r="A24" s="17"/>
      <c r="B24" s="12"/>
      <c r="C24" s="18"/>
      <c r="F24" s="16"/>
    </row>
    <row r="25" spans="1:6">
      <c r="A25" s="42" t="s">
        <v>41</v>
      </c>
      <c r="B25" s="78" t="s">
        <v>72</v>
      </c>
      <c r="C25" s="78"/>
      <c r="D25" s="78"/>
      <c r="E25" s="78"/>
      <c r="F25" s="78"/>
    </row>
    <row r="26" spans="1:6">
      <c r="A26" s="17"/>
      <c r="B26" s="78" t="s">
        <v>73</v>
      </c>
      <c r="C26" s="78"/>
      <c r="D26" s="78"/>
      <c r="E26" s="78"/>
      <c r="F26" s="78"/>
    </row>
    <row r="27" spans="1:6">
      <c r="A27" s="17"/>
      <c r="B27" s="78" t="s">
        <v>74</v>
      </c>
      <c r="C27" s="78"/>
      <c r="D27" s="78"/>
      <c r="E27" s="78"/>
      <c r="F27" s="78"/>
    </row>
    <row r="28" spans="1:6">
      <c r="A28" s="17"/>
      <c r="B28" s="78" t="s">
        <v>75</v>
      </c>
      <c r="C28" s="78"/>
      <c r="D28" s="78"/>
      <c r="E28" s="78"/>
      <c r="F28" s="78"/>
    </row>
    <row r="29" spans="1:6">
      <c r="A29" s="17"/>
      <c r="B29" s="78" t="s">
        <v>76</v>
      </c>
      <c r="C29" s="78"/>
      <c r="D29" s="78"/>
      <c r="E29" s="78"/>
      <c r="F29" s="78"/>
    </row>
    <row r="30" spans="1:6">
      <c r="A30" s="17"/>
      <c r="B30" s="79" t="s">
        <v>77</v>
      </c>
      <c r="C30" s="79"/>
      <c r="D30" s="79"/>
      <c r="E30" s="79"/>
      <c r="F30" s="79"/>
    </row>
    <row r="31" spans="1:6">
      <c r="A31" s="17"/>
      <c r="B31" s="35"/>
      <c r="C31" s="35"/>
      <c r="D31" s="35"/>
      <c r="E31" s="35"/>
      <c r="F31" s="35"/>
    </row>
    <row r="32" spans="1:6">
      <c r="A32" s="42" t="s">
        <v>41</v>
      </c>
      <c r="B32" s="78" t="s">
        <v>79</v>
      </c>
      <c r="C32" s="78"/>
      <c r="D32" s="78"/>
      <c r="E32" s="78"/>
      <c r="F32" s="78"/>
    </row>
    <row r="33" spans="1:6">
      <c r="A33" s="17"/>
      <c r="B33" s="79" t="s">
        <v>78</v>
      </c>
      <c r="C33" s="79"/>
      <c r="D33" s="79"/>
      <c r="E33" s="79"/>
      <c r="F33" s="79"/>
    </row>
    <row r="34" spans="1:6">
      <c r="A34" s="42"/>
      <c r="B34" s="40"/>
      <c r="C34" s="35"/>
      <c r="D34" s="35"/>
      <c r="E34" s="35"/>
      <c r="F34" s="35"/>
    </row>
    <row r="35" spans="1:6">
      <c r="A35" s="42" t="s">
        <v>41</v>
      </c>
      <c r="B35" s="78" t="s">
        <v>80</v>
      </c>
      <c r="C35" s="78"/>
      <c r="D35" s="78"/>
      <c r="E35" s="78"/>
      <c r="F35" s="78"/>
    </row>
    <row r="36" spans="1:6">
      <c r="A36" s="42"/>
      <c r="B36" s="79" t="s">
        <v>81</v>
      </c>
      <c r="C36" s="79"/>
      <c r="D36" s="79"/>
      <c r="E36" s="79"/>
      <c r="F36" s="79"/>
    </row>
    <row r="37" spans="1:6">
      <c r="A37" s="42"/>
      <c r="B37" s="40"/>
      <c r="C37" s="35"/>
      <c r="D37" s="35"/>
      <c r="E37" s="35"/>
      <c r="F37" s="35"/>
    </row>
    <row r="38" spans="1:6" ht="15" customHeight="1">
      <c r="A38" s="42" t="s">
        <v>41</v>
      </c>
      <c r="B38" s="78" t="s">
        <v>83</v>
      </c>
      <c r="C38" s="78"/>
      <c r="D38" s="78"/>
      <c r="E38" s="78"/>
      <c r="F38" s="78"/>
    </row>
    <row r="39" spans="1:6" ht="15" customHeight="1">
      <c r="A39" s="42"/>
      <c r="B39" s="78" t="s">
        <v>84</v>
      </c>
      <c r="C39" s="78"/>
      <c r="D39" s="78"/>
      <c r="E39" s="78"/>
      <c r="F39" s="78"/>
    </row>
    <row r="40" spans="1:6" ht="15" customHeight="1">
      <c r="A40" s="42"/>
      <c r="B40" s="78" t="s">
        <v>168</v>
      </c>
      <c r="C40" s="78"/>
      <c r="D40" s="78"/>
      <c r="E40" s="78"/>
      <c r="F40" s="78"/>
    </row>
    <row r="41" spans="1:6" ht="15" customHeight="1">
      <c r="A41" s="42"/>
      <c r="B41" s="78"/>
      <c r="C41" s="78"/>
      <c r="D41" s="78"/>
      <c r="E41" s="78"/>
      <c r="F41" s="78"/>
    </row>
    <row r="42" spans="1:6">
      <c r="A42" s="42"/>
      <c r="B42" s="40"/>
      <c r="C42" s="35"/>
      <c r="D42" s="35"/>
      <c r="E42" s="35"/>
      <c r="F42" s="35"/>
    </row>
    <row r="43" spans="1:6">
      <c r="A43" s="42" t="s">
        <v>41</v>
      </c>
      <c r="B43" s="78" t="s">
        <v>85</v>
      </c>
      <c r="C43" s="78"/>
      <c r="D43" s="78"/>
      <c r="E43" s="78"/>
      <c r="F43" s="78"/>
    </row>
    <row r="44" spans="1:6">
      <c r="A44" s="42"/>
      <c r="B44" s="79" t="s">
        <v>86</v>
      </c>
      <c r="C44" s="79"/>
      <c r="D44" s="79"/>
      <c r="E44" s="79"/>
      <c r="F44" s="79"/>
    </row>
    <row r="45" spans="1:6">
      <c r="A45" s="42"/>
      <c r="B45" s="40"/>
      <c r="C45" s="35"/>
      <c r="D45" s="35"/>
      <c r="E45" s="35"/>
      <c r="F45" s="35"/>
    </row>
    <row r="46" spans="1:6">
      <c r="A46" s="42" t="s">
        <v>41</v>
      </c>
      <c r="B46" s="78" t="s">
        <v>87</v>
      </c>
      <c r="C46" s="78"/>
      <c r="D46" s="78"/>
      <c r="E46" s="78"/>
      <c r="F46" s="78"/>
    </row>
    <row r="47" spans="1:6">
      <c r="A47" s="42"/>
      <c r="B47" s="78" t="s">
        <v>88</v>
      </c>
      <c r="C47" s="78"/>
      <c r="D47" s="78"/>
      <c r="E47" s="78"/>
      <c r="F47" s="78"/>
    </row>
    <row r="48" spans="1:6">
      <c r="A48" s="42"/>
      <c r="B48" s="78" t="s">
        <v>89</v>
      </c>
      <c r="C48" s="78"/>
      <c r="D48" s="78"/>
      <c r="E48" s="78"/>
      <c r="F48" s="78"/>
    </row>
    <row r="49" spans="1:6">
      <c r="A49" s="42"/>
      <c r="B49" s="79" t="s">
        <v>90</v>
      </c>
      <c r="C49" s="79"/>
      <c r="D49" s="79"/>
      <c r="E49" s="79"/>
      <c r="F49" s="79"/>
    </row>
    <row r="50" spans="1:6">
      <c r="A50" s="42"/>
      <c r="B50" s="40"/>
      <c r="C50" s="35"/>
      <c r="D50" s="35"/>
      <c r="E50" s="35"/>
      <c r="F50" s="35"/>
    </row>
    <row r="51" spans="1:6">
      <c r="A51" s="42" t="s">
        <v>41</v>
      </c>
      <c r="B51" s="78" t="s">
        <v>91</v>
      </c>
      <c r="C51" s="78"/>
      <c r="D51" s="78"/>
      <c r="E51" s="78"/>
      <c r="F51" s="78"/>
    </row>
    <row r="52" spans="1:6">
      <c r="A52" s="42"/>
      <c r="B52" s="78" t="s">
        <v>92</v>
      </c>
      <c r="C52" s="78"/>
      <c r="D52" s="78"/>
      <c r="E52" s="78"/>
      <c r="F52" s="78"/>
    </row>
    <row r="53" spans="1:6">
      <c r="A53" s="42"/>
      <c r="B53" s="78" t="s">
        <v>93</v>
      </c>
      <c r="C53" s="78"/>
      <c r="D53" s="78"/>
      <c r="E53" s="78"/>
      <c r="F53" s="78"/>
    </row>
    <row r="54" spans="1:6">
      <c r="A54" s="42"/>
      <c r="B54" s="78" t="s">
        <v>94</v>
      </c>
      <c r="C54" s="78"/>
      <c r="D54" s="78"/>
      <c r="E54" s="78"/>
      <c r="F54" s="78"/>
    </row>
    <row r="55" spans="1:6">
      <c r="A55" s="42"/>
      <c r="B55" s="78" t="s">
        <v>95</v>
      </c>
      <c r="C55" s="78"/>
      <c r="D55" s="78"/>
      <c r="E55" s="78"/>
      <c r="F55" s="78"/>
    </row>
    <row r="56" spans="1:6">
      <c r="A56" s="42"/>
      <c r="B56" s="78" t="s">
        <v>96</v>
      </c>
      <c r="C56" s="78"/>
      <c r="D56" s="78"/>
      <c r="E56" s="78"/>
      <c r="F56" s="78"/>
    </row>
    <row r="57" spans="1:6">
      <c r="A57" s="42"/>
      <c r="B57" s="78" t="s">
        <v>97</v>
      </c>
      <c r="C57" s="78"/>
      <c r="D57" s="78"/>
      <c r="E57" s="78"/>
      <c r="F57" s="78"/>
    </row>
    <row r="58" spans="1:6" ht="15" customHeight="1">
      <c r="A58" s="17"/>
      <c r="B58" s="78" t="s">
        <v>98</v>
      </c>
      <c r="C58" s="78"/>
      <c r="D58" s="78"/>
      <c r="E58" s="78"/>
      <c r="F58" s="78"/>
    </row>
    <row r="59" spans="1:6">
      <c r="A59" s="17"/>
      <c r="B59" s="78" t="s">
        <v>99</v>
      </c>
      <c r="C59" s="78"/>
      <c r="D59" s="78"/>
      <c r="E59" s="78"/>
      <c r="F59" s="78"/>
    </row>
    <row r="60" spans="1:6">
      <c r="A60" s="17"/>
      <c r="B60" s="79" t="s">
        <v>100</v>
      </c>
      <c r="C60" s="79"/>
      <c r="D60" s="79"/>
      <c r="E60" s="79"/>
      <c r="F60" s="79"/>
    </row>
    <row r="61" spans="1:6">
      <c r="A61" s="17"/>
      <c r="B61" s="12"/>
      <c r="C61" s="18"/>
      <c r="F61" s="16"/>
    </row>
    <row r="62" spans="1:6">
      <c r="A62" s="42" t="s">
        <v>41</v>
      </c>
      <c r="B62" s="78" t="s">
        <v>101</v>
      </c>
      <c r="C62" s="78"/>
      <c r="D62" s="78"/>
      <c r="E62" s="78"/>
      <c r="F62" s="78"/>
    </row>
    <row r="63" spans="1:6">
      <c r="A63" s="42"/>
      <c r="B63" s="78" t="s">
        <v>102</v>
      </c>
      <c r="C63" s="78"/>
      <c r="D63" s="78"/>
      <c r="E63" s="78"/>
      <c r="F63" s="78"/>
    </row>
    <row r="64" spans="1:6">
      <c r="A64" s="42"/>
      <c r="B64" s="79" t="s">
        <v>103</v>
      </c>
      <c r="C64" s="79"/>
      <c r="D64" s="79"/>
      <c r="E64" s="79"/>
      <c r="F64" s="79"/>
    </row>
    <row r="65" spans="1:6">
      <c r="A65" s="42"/>
      <c r="B65" s="35"/>
      <c r="C65" s="35"/>
      <c r="D65" s="35"/>
      <c r="E65" s="35"/>
      <c r="F65" s="35"/>
    </row>
    <row r="66" spans="1:6">
      <c r="A66" s="42" t="s">
        <v>41</v>
      </c>
      <c r="B66" s="78" t="s">
        <v>104</v>
      </c>
      <c r="C66" s="78"/>
      <c r="D66" s="78"/>
      <c r="E66" s="78"/>
      <c r="F66" s="78"/>
    </row>
    <row r="67" spans="1:6">
      <c r="A67" s="42"/>
      <c r="B67" s="78" t="s">
        <v>105</v>
      </c>
      <c r="C67" s="78"/>
      <c r="D67" s="78"/>
      <c r="E67" s="78"/>
      <c r="F67" s="78"/>
    </row>
    <row r="68" spans="1:6">
      <c r="A68" s="42"/>
      <c r="B68" s="78" t="s">
        <v>106</v>
      </c>
      <c r="C68" s="78"/>
      <c r="D68" s="78"/>
      <c r="E68" s="78"/>
      <c r="F68" s="78"/>
    </row>
    <row r="69" spans="1:6">
      <c r="A69" s="42"/>
      <c r="B69" s="78" t="s">
        <v>107</v>
      </c>
      <c r="C69" s="78"/>
      <c r="D69" s="78"/>
      <c r="E69" s="78"/>
      <c r="F69" s="78"/>
    </row>
    <row r="70" spans="1:6">
      <c r="A70" s="42"/>
      <c r="B70" s="78" t="s">
        <v>108</v>
      </c>
      <c r="C70" s="78"/>
      <c r="D70" s="78"/>
      <c r="E70" s="78"/>
      <c r="F70" s="78"/>
    </row>
    <row r="71" spans="1:6">
      <c r="A71" s="42"/>
      <c r="B71" s="78"/>
      <c r="C71" s="78"/>
      <c r="D71" s="78"/>
      <c r="E71" s="78"/>
      <c r="F71" s="78"/>
    </row>
    <row r="72" spans="1:6">
      <c r="A72" s="42" t="s">
        <v>41</v>
      </c>
      <c r="B72" s="78" t="s">
        <v>109</v>
      </c>
      <c r="C72" s="78"/>
      <c r="D72" s="78"/>
      <c r="E72" s="78"/>
      <c r="F72" s="78"/>
    </row>
    <row r="73" spans="1:6">
      <c r="A73" s="42"/>
      <c r="B73" s="78" t="s">
        <v>110</v>
      </c>
      <c r="C73" s="78"/>
      <c r="D73" s="78"/>
      <c r="E73" s="78"/>
      <c r="F73" s="78"/>
    </row>
    <row r="74" spans="1:6">
      <c r="A74" s="42"/>
      <c r="B74" s="78" t="s">
        <v>111</v>
      </c>
      <c r="C74" s="78"/>
      <c r="D74" s="78"/>
      <c r="E74" s="78"/>
      <c r="F74" s="78"/>
    </row>
    <row r="75" spans="1:6">
      <c r="A75" s="42"/>
      <c r="B75" s="78" t="s">
        <v>112</v>
      </c>
      <c r="C75" s="78"/>
      <c r="D75" s="78"/>
      <c r="E75" s="78"/>
      <c r="F75" s="78"/>
    </row>
    <row r="76" spans="1:6">
      <c r="A76" s="42"/>
      <c r="B76" s="78" t="s">
        <v>113</v>
      </c>
      <c r="C76" s="78"/>
      <c r="D76" s="78"/>
      <c r="E76" s="78"/>
      <c r="F76" s="78"/>
    </row>
    <row r="77" spans="1:6">
      <c r="A77" s="42"/>
      <c r="B77" s="78" t="s">
        <v>114</v>
      </c>
      <c r="C77" s="78"/>
      <c r="D77" s="78"/>
      <c r="E77" s="78"/>
      <c r="F77" s="78"/>
    </row>
    <row r="78" spans="1:6">
      <c r="A78" s="42"/>
      <c r="B78" s="78" t="s">
        <v>115</v>
      </c>
      <c r="C78" s="78"/>
      <c r="D78" s="78"/>
      <c r="E78" s="78"/>
      <c r="F78" s="78"/>
    </row>
    <row r="79" spans="1:6" ht="15" customHeight="1">
      <c r="A79" s="42"/>
      <c r="B79" s="78" t="s">
        <v>116</v>
      </c>
      <c r="C79" s="78"/>
      <c r="D79" s="78"/>
      <c r="E79" s="78"/>
      <c r="F79" s="78"/>
    </row>
    <row r="80" spans="1:6">
      <c r="A80" s="42"/>
      <c r="B80" s="78" t="s">
        <v>117</v>
      </c>
      <c r="C80" s="78"/>
      <c r="D80" s="78"/>
      <c r="E80" s="78"/>
      <c r="F80" s="78"/>
    </row>
    <row r="81" spans="1:6">
      <c r="A81" s="42"/>
      <c r="B81" s="78" t="s">
        <v>118</v>
      </c>
      <c r="C81" s="78"/>
      <c r="D81" s="78"/>
      <c r="E81" s="78"/>
      <c r="F81" s="78"/>
    </row>
    <row r="82" spans="1:6">
      <c r="A82" s="42"/>
      <c r="B82" s="78" t="s">
        <v>119</v>
      </c>
      <c r="C82" s="78"/>
      <c r="D82" s="78"/>
      <c r="E82" s="78"/>
      <c r="F82" s="78"/>
    </row>
    <row r="83" spans="1:6">
      <c r="A83" s="17"/>
      <c r="B83" s="78" t="s">
        <v>120</v>
      </c>
      <c r="C83" s="78"/>
      <c r="D83" s="78"/>
      <c r="E83" s="78"/>
      <c r="F83" s="78"/>
    </row>
    <row r="84" spans="1:6">
      <c r="A84" s="17"/>
      <c r="B84" s="78" t="s">
        <v>121</v>
      </c>
      <c r="C84" s="78"/>
      <c r="D84" s="78"/>
      <c r="E84" s="78"/>
      <c r="F84" s="78"/>
    </row>
    <row r="85" spans="1:6">
      <c r="A85" s="17"/>
      <c r="B85" s="78" t="s">
        <v>122</v>
      </c>
      <c r="C85" s="78"/>
      <c r="D85" s="78"/>
      <c r="E85" s="78"/>
      <c r="F85" s="78"/>
    </row>
    <row r="86" spans="1:6">
      <c r="A86" s="17"/>
      <c r="B86" s="78" t="s">
        <v>123</v>
      </c>
      <c r="C86" s="78"/>
      <c r="D86" s="78"/>
      <c r="E86" s="78"/>
      <c r="F86" s="78"/>
    </row>
    <row r="87" spans="1:6">
      <c r="A87" s="17"/>
      <c r="B87" s="78" t="s">
        <v>124</v>
      </c>
      <c r="C87" s="78"/>
      <c r="D87" s="78"/>
      <c r="E87" s="78"/>
      <c r="F87" s="78"/>
    </row>
    <row r="88" spans="1:6">
      <c r="A88" s="17"/>
      <c r="B88" s="78" t="s">
        <v>125</v>
      </c>
      <c r="C88" s="78"/>
      <c r="D88" s="78"/>
      <c r="E88" s="78"/>
      <c r="F88" s="78"/>
    </row>
    <row r="89" spans="1:6">
      <c r="A89" s="17"/>
      <c r="B89" s="89" t="s">
        <v>126</v>
      </c>
      <c r="C89" s="89"/>
      <c r="D89" s="89"/>
      <c r="E89" s="89"/>
      <c r="F89" s="89"/>
    </row>
    <row r="90" spans="1:6">
      <c r="A90" s="17"/>
      <c r="B90" s="12"/>
      <c r="C90" s="18"/>
      <c r="F90" s="16"/>
    </row>
    <row r="91" spans="1:6">
      <c r="A91" s="42" t="s">
        <v>41</v>
      </c>
      <c r="B91" s="78" t="s">
        <v>127</v>
      </c>
      <c r="C91" s="78"/>
      <c r="D91" s="78"/>
      <c r="E91" s="78"/>
      <c r="F91" s="78"/>
    </row>
    <row r="92" spans="1:6">
      <c r="A92" s="17"/>
      <c r="B92" s="78" t="s">
        <v>128</v>
      </c>
      <c r="C92" s="78"/>
      <c r="D92" s="78"/>
      <c r="E92" s="78"/>
      <c r="F92" s="78"/>
    </row>
    <row r="93" spans="1:6">
      <c r="A93" s="17"/>
      <c r="B93" s="78" t="s">
        <v>129</v>
      </c>
      <c r="C93" s="78"/>
      <c r="D93" s="78"/>
      <c r="E93" s="78"/>
      <c r="F93" s="78"/>
    </row>
    <row r="94" spans="1:6">
      <c r="A94" s="17"/>
      <c r="B94" s="79" t="s">
        <v>130</v>
      </c>
      <c r="C94" s="79"/>
      <c r="D94" s="79"/>
      <c r="E94" s="79"/>
      <c r="F94" s="79"/>
    </row>
    <row r="95" spans="1:6">
      <c r="A95" s="17"/>
      <c r="B95" s="46"/>
      <c r="C95" s="46"/>
      <c r="D95" s="46"/>
      <c r="E95" s="46"/>
      <c r="F95" s="46"/>
    </row>
    <row r="96" spans="1:6">
      <c r="A96" s="42" t="s">
        <v>41</v>
      </c>
      <c r="B96" s="78" t="s">
        <v>131</v>
      </c>
      <c r="C96" s="78"/>
      <c r="D96" s="78"/>
      <c r="E96" s="78"/>
      <c r="F96" s="78"/>
    </row>
    <row r="97" spans="1:6">
      <c r="A97" s="17"/>
      <c r="B97" s="78" t="s">
        <v>132</v>
      </c>
      <c r="C97" s="78"/>
      <c r="D97" s="78"/>
      <c r="E97" s="78"/>
      <c r="F97" s="78"/>
    </row>
    <row r="98" spans="1:6">
      <c r="A98" s="17"/>
      <c r="B98" s="78" t="s">
        <v>133</v>
      </c>
      <c r="C98" s="78"/>
      <c r="D98" s="78"/>
      <c r="E98" s="78"/>
      <c r="F98" s="78"/>
    </row>
    <row r="99" spans="1:6">
      <c r="A99" s="17"/>
      <c r="B99" s="78" t="s">
        <v>134</v>
      </c>
      <c r="C99" s="78"/>
      <c r="D99" s="78"/>
      <c r="E99" s="78"/>
      <c r="F99" s="78"/>
    </row>
    <row r="100" spans="1:6">
      <c r="A100" s="17"/>
      <c r="B100" s="78" t="s">
        <v>135</v>
      </c>
      <c r="C100" s="78"/>
      <c r="D100" s="78"/>
      <c r="E100" s="78"/>
      <c r="F100" s="78"/>
    </row>
    <row r="101" spans="1:6">
      <c r="A101" s="17"/>
      <c r="B101" s="78" t="s">
        <v>136</v>
      </c>
      <c r="C101" s="78"/>
      <c r="D101" s="78"/>
      <c r="E101" s="78"/>
      <c r="F101" s="78"/>
    </row>
    <row r="102" spans="1:6">
      <c r="A102" s="17"/>
      <c r="B102" s="78" t="s">
        <v>137</v>
      </c>
      <c r="C102" s="78"/>
      <c r="D102" s="78"/>
      <c r="E102" s="78"/>
      <c r="F102" s="78"/>
    </row>
    <row r="103" spans="1:6">
      <c r="A103" s="17"/>
      <c r="B103" s="78" t="s">
        <v>138</v>
      </c>
      <c r="C103" s="78"/>
      <c r="D103" s="78"/>
      <c r="E103" s="78"/>
      <c r="F103" s="78"/>
    </row>
    <row r="104" spans="1:6">
      <c r="A104" s="17"/>
      <c r="B104" s="79" t="s">
        <v>139</v>
      </c>
      <c r="C104" s="79"/>
      <c r="D104" s="79"/>
      <c r="E104" s="79"/>
      <c r="F104" s="79"/>
    </row>
    <row r="105" spans="1:6">
      <c r="A105" s="17"/>
      <c r="B105" s="12"/>
      <c r="C105" s="18"/>
      <c r="F105" s="16"/>
    </row>
    <row r="106" spans="1:6">
      <c r="A106" s="17"/>
      <c r="B106" s="34" t="s">
        <v>15</v>
      </c>
      <c r="C106" s="18"/>
      <c r="F106" s="16"/>
    </row>
    <row r="107" spans="1:6" ht="15" customHeight="1">
      <c r="A107" s="42" t="s">
        <v>146</v>
      </c>
      <c r="B107" s="79" t="s">
        <v>32</v>
      </c>
      <c r="C107" s="79"/>
      <c r="D107" s="79"/>
      <c r="E107" s="79"/>
      <c r="F107" s="79"/>
    </row>
    <row r="108" spans="1:6" ht="15" customHeight="1">
      <c r="A108" s="42" t="s">
        <v>146</v>
      </c>
      <c r="B108" s="79" t="s">
        <v>16</v>
      </c>
      <c r="C108" s="79"/>
      <c r="D108" s="79"/>
      <c r="E108" s="79"/>
      <c r="F108" s="79"/>
    </row>
    <row r="109" spans="1:6">
      <c r="A109" s="42" t="s">
        <v>146</v>
      </c>
      <c r="B109" s="79" t="s">
        <v>17</v>
      </c>
      <c r="C109" s="79"/>
      <c r="D109" s="79"/>
      <c r="E109" s="79"/>
      <c r="F109" s="79"/>
    </row>
    <row r="110" spans="1:6">
      <c r="A110" s="42" t="s">
        <v>146</v>
      </c>
      <c r="B110" s="79" t="s">
        <v>18</v>
      </c>
      <c r="C110" s="79"/>
      <c r="D110" s="79"/>
      <c r="E110" s="79"/>
      <c r="F110" s="79"/>
    </row>
    <row r="111" spans="1:6" ht="15" customHeight="1">
      <c r="A111" s="42" t="s">
        <v>146</v>
      </c>
      <c r="B111" s="79" t="s">
        <v>33</v>
      </c>
      <c r="C111" s="79"/>
      <c r="D111" s="79"/>
      <c r="E111" s="79"/>
      <c r="F111" s="79"/>
    </row>
    <row r="112" spans="1:6">
      <c r="A112" s="42" t="s">
        <v>146</v>
      </c>
      <c r="B112" s="79" t="s">
        <v>140</v>
      </c>
      <c r="C112" s="79"/>
      <c r="D112" s="79"/>
      <c r="E112" s="79"/>
      <c r="F112" s="79"/>
    </row>
    <row r="113" spans="1:6">
      <c r="A113" s="42" t="s">
        <v>146</v>
      </c>
      <c r="B113" s="79" t="s">
        <v>141</v>
      </c>
      <c r="C113" s="79"/>
      <c r="D113" s="79"/>
      <c r="E113" s="79"/>
      <c r="F113" s="79"/>
    </row>
    <row r="114" spans="1:6">
      <c r="A114" s="42" t="s">
        <v>146</v>
      </c>
      <c r="B114" s="89" t="s">
        <v>19</v>
      </c>
      <c r="C114" s="89"/>
      <c r="D114" s="89"/>
      <c r="E114" s="89"/>
      <c r="F114" s="89"/>
    </row>
    <row r="115" spans="1:6">
      <c r="A115" s="42" t="s">
        <v>146</v>
      </c>
      <c r="B115" s="89" t="s">
        <v>34</v>
      </c>
      <c r="C115" s="89"/>
      <c r="D115" s="89"/>
      <c r="E115" s="89"/>
      <c r="F115" s="89"/>
    </row>
    <row r="116" spans="1:6">
      <c r="A116" s="42" t="s">
        <v>146</v>
      </c>
      <c r="B116" s="89" t="s">
        <v>20</v>
      </c>
      <c r="C116" s="89"/>
      <c r="D116" s="89"/>
      <c r="E116" s="89"/>
      <c r="F116" s="89"/>
    </row>
    <row r="117" spans="1:6">
      <c r="A117" s="42" t="s">
        <v>146</v>
      </c>
      <c r="B117" s="89" t="s">
        <v>21</v>
      </c>
      <c r="C117" s="89"/>
      <c r="D117" s="89"/>
      <c r="E117" s="89"/>
      <c r="F117" s="89"/>
    </row>
    <row r="118" spans="1:6">
      <c r="A118" s="42" t="s">
        <v>146</v>
      </c>
      <c r="B118" s="78" t="s">
        <v>142</v>
      </c>
      <c r="C118" s="78"/>
      <c r="D118" s="78"/>
      <c r="E118" s="78"/>
      <c r="F118" s="78"/>
    </row>
    <row r="119" spans="1:6">
      <c r="A119" s="42" t="s">
        <v>146</v>
      </c>
      <c r="B119" s="78" t="s">
        <v>143</v>
      </c>
      <c r="C119" s="78"/>
      <c r="D119" s="78"/>
      <c r="E119" s="78"/>
      <c r="F119" s="78"/>
    </row>
    <row r="120" spans="1:6">
      <c r="A120" s="42" t="s">
        <v>146</v>
      </c>
      <c r="B120" s="89" t="s">
        <v>144</v>
      </c>
      <c r="C120" s="89"/>
      <c r="D120" s="89"/>
      <c r="E120" s="89"/>
      <c r="F120" s="89"/>
    </row>
    <row r="121" spans="1:6">
      <c r="A121" s="42" t="s">
        <v>146</v>
      </c>
      <c r="B121" s="89" t="s">
        <v>22</v>
      </c>
      <c r="C121" s="89"/>
      <c r="D121" s="89"/>
      <c r="E121" s="89"/>
      <c r="F121" s="89"/>
    </row>
    <row r="122" spans="1:6">
      <c r="A122" s="42" t="s">
        <v>146</v>
      </c>
      <c r="B122" s="89" t="s">
        <v>35</v>
      </c>
      <c r="C122" s="89"/>
      <c r="D122" s="89"/>
      <c r="E122" s="89"/>
      <c r="F122" s="89"/>
    </row>
    <row r="123" spans="1:6">
      <c r="A123" s="42" t="s">
        <v>146</v>
      </c>
      <c r="B123" s="89" t="s">
        <v>23</v>
      </c>
      <c r="C123" s="89"/>
      <c r="D123" s="89"/>
      <c r="E123" s="89"/>
      <c r="F123" s="89"/>
    </row>
    <row r="124" spans="1:6">
      <c r="A124" s="42" t="s">
        <v>146</v>
      </c>
      <c r="B124" s="89" t="s">
        <v>24</v>
      </c>
      <c r="C124" s="89"/>
      <c r="D124" s="89"/>
      <c r="E124" s="89"/>
      <c r="F124" s="89"/>
    </row>
    <row r="125" spans="1:6">
      <c r="A125" s="42" t="s">
        <v>146</v>
      </c>
      <c r="B125" s="89" t="s">
        <v>25</v>
      </c>
      <c r="C125" s="89"/>
      <c r="D125" s="89"/>
      <c r="E125" s="89"/>
      <c r="F125" s="89"/>
    </row>
    <row r="126" spans="1:6">
      <c r="A126" s="42" t="s">
        <v>146</v>
      </c>
      <c r="B126" s="89" t="s">
        <v>26</v>
      </c>
      <c r="C126" s="89"/>
      <c r="D126" s="89"/>
      <c r="E126" s="89"/>
      <c r="F126" s="89"/>
    </row>
    <row r="127" spans="1:6">
      <c r="A127" s="42" t="s">
        <v>146</v>
      </c>
      <c r="B127" s="89" t="s">
        <v>27</v>
      </c>
      <c r="C127" s="89"/>
      <c r="D127" s="89"/>
      <c r="E127" s="89"/>
      <c r="F127" s="89"/>
    </row>
    <row r="128" spans="1:6">
      <c r="A128" s="42" t="s">
        <v>146</v>
      </c>
      <c r="B128" s="89" t="s">
        <v>28</v>
      </c>
      <c r="C128" s="89"/>
      <c r="D128" s="89"/>
      <c r="E128" s="89"/>
      <c r="F128" s="89"/>
    </row>
    <row r="129" spans="1:6">
      <c r="A129" s="42" t="s">
        <v>146</v>
      </c>
      <c r="B129" s="89" t="s">
        <v>29</v>
      </c>
      <c r="C129" s="89"/>
      <c r="D129" s="89"/>
      <c r="E129" s="89"/>
      <c r="F129" s="89"/>
    </row>
    <row r="130" spans="1:6">
      <c r="A130" s="42" t="s">
        <v>146</v>
      </c>
      <c r="B130" s="89" t="s">
        <v>36</v>
      </c>
      <c r="C130" s="89"/>
      <c r="D130" s="89"/>
      <c r="E130" s="89"/>
      <c r="F130" s="89"/>
    </row>
    <row r="131" spans="1:6">
      <c r="A131" s="42" t="s">
        <v>146</v>
      </c>
      <c r="B131" s="89" t="s">
        <v>30</v>
      </c>
      <c r="C131" s="89"/>
      <c r="D131" s="89"/>
      <c r="E131" s="89"/>
      <c r="F131" s="89"/>
    </row>
    <row r="132" spans="1:6">
      <c r="A132" s="42" t="s">
        <v>146</v>
      </c>
      <c r="B132" s="89" t="s">
        <v>37</v>
      </c>
      <c r="C132" s="89"/>
      <c r="D132" s="89"/>
      <c r="E132" s="89"/>
      <c r="F132" s="89"/>
    </row>
    <row r="133" spans="1:6">
      <c r="A133" s="42" t="s">
        <v>146</v>
      </c>
      <c r="B133" s="89" t="s">
        <v>31</v>
      </c>
      <c r="C133" s="89"/>
      <c r="D133" s="89"/>
      <c r="E133" s="89"/>
      <c r="F133" s="89"/>
    </row>
    <row r="134" spans="1:6">
      <c r="A134" s="42" t="s">
        <v>146</v>
      </c>
      <c r="B134" s="89" t="s">
        <v>38</v>
      </c>
      <c r="C134" s="89"/>
      <c r="D134" s="89"/>
      <c r="E134" s="89"/>
      <c r="F134" s="89"/>
    </row>
    <row r="135" spans="1:6">
      <c r="A135" s="17"/>
      <c r="B135" s="12"/>
      <c r="C135" s="18"/>
      <c r="F135" s="16"/>
    </row>
  </sheetData>
  <mergeCells count="113">
    <mergeCell ref="B93:F93"/>
    <mergeCell ref="B94:F94"/>
    <mergeCell ref="B60:F60"/>
    <mergeCell ref="B49:F49"/>
    <mergeCell ref="B36:F36"/>
    <mergeCell ref="B85:F85"/>
    <mergeCell ref="B86:F86"/>
    <mergeCell ref="B87:F87"/>
    <mergeCell ref="B88:F88"/>
    <mergeCell ref="B92:F92"/>
    <mergeCell ref="B80:F80"/>
    <mergeCell ref="B83:F83"/>
    <mergeCell ref="B84:F84"/>
    <mergeCell ref="B75:F75"/>
    <mergeCell ref="B76:F76"/>
    <mergeCell ref="B77:F77"/>
    <mergeCell ref="B78:F78"/>
    <mergeCell ref="B79:F79"/>
    <mergeCell ref="B81:F81"/>
    <mergeCell ref="B82:F82"/>
    <mergeCell ref="B54:F54"/>
    <mergeCell ref="B59:F59"/>
    <mergeCell ref="B62:F62"/>
    <mergeCell ref="B89:F89"/>
    <mergeCell ref="B101:F101"/>
    <mergeCell ref="B102:F102"/>
    <mergeCell ref="B103:F103"/>
    <mergeCell ref="B113:F113"/>
    <mergeCell ref="B119:F119"/>
    <mergeCell ref="B96:F96"/>
    <mergeCell ref="B97:F97"/>
    <mergeCell ref="B98:F98"/>
    <mergeCell ref="B99:F99"/>
    <mergeCell ref="B100:F100"/>
    <mergeCell ref="B117:F117"/>
    <mergeCell ref="B118:F118"/>
    <mergeCell ref="B108:F108"/>
    <mergeCell ref="B109:F109"/>
    <mergeCell ref="B110:F110"/>
    <mergeCell ref="B46:F46"/>
    <mergeCell ref="B47:F47"/>
    <mergeCell ref="B48:F48"/>
    <mergeCell ref="B51:F51"/>
    <mergeCell ref="B52:F52"/>
    <mergeCell ref="B53:F53"/>
    <mergeCell ref="B40:F40"/>
    <mergeCell ref="B41:F41"/>
    <mergeCell ref="B43:F43"/>
    <mergeCell ref="B44:F44"/>
    <mergeCell ref="B29:F29"/>
    <mergeCell ref="B32:F32"/>
    <mergeCell ref="B35:F35"/>
    <mergeCell ref="B38:F38"/>
    <mergeCell ref="B39:F39"/>
    <mergeCell ref="B33:F33"/>
    <mergeCell ref="B30:F30"/>
    <mergeCell ref="B6:F6"/>
    <mergeCell ref="B5:F5"/>
    <mergeCell ref="B26:F26"/>
    <mergeCell ref="B27:F27"/>
    <mergeCell ref="B28:F28"/>
    <mergeCell ref="B23:F23"/>
    <mergeCell ref="B21:F21"/>
    <mergeCell ref="B18:F18"/>
    <mergeCell ref="B13:F13"/>
    <mergeCell ref="B10:F10"/>
    <mergeCell ref="B7:F7"/>
    <mergeCell ref="B19:F19"/>
    <mergeCell ref="B20:F20"/>
    <mergeCell ref="B12:F12"/>
    <mergeCell ref="B9:F9"/>
    <mergeCell ref="B15:F15"/>
    <mergeCell ref="B16:F16"/>
    <mergeCell ref="B17:F17"/>
    <mergeCell ref="B25:F25"/>
    <mergeCell ref="B133:F133"/>
    <mergeCell ref="B134:F134"/>
    <mergeCell ref="B128:F128"/>
    <mergeCell ref="B129:F129"/>
    <mergeCell ref="B130:F130"/>
    <mergeCell ref="B131:F131"/>
    <mergeCell ref="B132:F132"/>
    <mergeCell ref="B123:F123"/>
    <mergeCell ref="B124:F124"/>
    <mergeCell ref="B125:F125"/>
    <mergeCell ref="B126:F126"/>
    <mergeCell ref="B127:F127"/>
    <mergeCell ref="B121:F121"/>
    <mergeCell ref="B122:F122"/>
    <mergeCell ref="B120:F120"/>
    <mergeCell ref="B111:F111"/>
    <mergeCell ref="B112:F112"/>
    <mergeCell ref="B114:F114"/>
    <mergeCell ref="B115:F115"/>
    <mergeCell ref="B116:F116"/>
    <mergeCell ref="B104:F104"/>
    <mergeCell ref="B107:F107"/>
    <mergeCell ref="B91:F91"/>
    <mergeCell ref="B55:F55"/>
    <mergeCell ref="B56:F56"/>
    <mergeCell ref="B58:F58"/>
    <mergeCell ref="B57:F57"/>
    <mergeCell ref="B63:F63"/>
    <mergeCell ref="B64:F64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</mergeCells>
  <conditionalFormatting sqref="F1:F4 F8 F11 F14 F61 F90 F105:F106 F135:F64769">
    <cfRule type="cellIs" dxfId="2" priority="35" stopIfTrue="1" operator="equal">
      <formula>0</formula>
    </cfRule>
  </conditionalFormatting>
  <conditionalFormatting sqref="F22 F24">
    <cfRule type="cellIs" dxfId="1" priority="32" stopIfTrue="1" operator="equal">
      <formula>0</formula>
    </cfRule>
  </conditionalFormatting>
  <pageMargins left="0.98425196850393704" right="0.39370078740157483" top="0.39370078740157483" bottom="0.78740157480314965" header="0.39370078740157483" footer="0.39370078740157483"/>
  <pageSetup paperSize="9" scale="85" orientation="portrait" r:id="rId1"/>
  <headerFooter alignWithMargins="0">
    <oddFooter>&amp;L&amp;"Arial CE,Običajno"&amp;10      &amp;F&amp;R&amp;"Arial CE,Običajno"&amp;10&amp;A stran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23C7-E350-4B53-BC5C-C39ECAAD6201}">
  <sheetPr codeName="List3"/>
  <dimension ref="A1:F143"/>
  <sheetViews>
    <sheetView view="pageBreakPreview" topLeftCell="A134" zoomScaleNormal="100" zoomScaleSheetLayoutView="100" workbookViewId="0">
      <selection activeCell="D141" sqref="D141"/>
    </sheetView>
  </sheetViews>
  <sheetFormatPr defaultColWidth="9.140625" defaultRowHeight="15"/>
  <cols>
    <col min="1" max="1" width="7" style="2" customWidth="1"/>
    <col min="2" max="2" width="50.7109375" style="9" customWidth="1"/>
    <col min="3" max="3" width="7.28515625" style="19" customWidth="1"/>
    <col min="4" max="4" width="10.85546875" style="8" customWidth="1"/>
    <col min="5" max="5" width="11.85546875" style="54" bestFit="1" customWidth="1"/>
    <col min="6" max="6" width="16.85546875" style="55" customWidth="1"/>
    <col min="7" max="9" width="9.140625" style="1"/>
    <col min="10" max="15" width="9.85546875" style="1" bestFit="1" customWidth="1"/>
    <col min="16" max="16384" width="9.140625" style="1"/>
  </cols>
  <sheetData>
    <row r="1" spans="1:6">
      <c r="A1" s="14" t="s">
        <v>1</v>
      </c>
      <c r="B1" s="14" t="s">
        <v>2</v>
      </c>
      <c r="C1" s="52" t="s">
        <v>12</v>
      </c>
      <c r="D1" s="52" t="s">
        <v>3</v>
      </c>
      <c r="E1" s="52" t="s">
        <v>4</v>
      </c>
      <c r="F1" s="53" t="s">
        <v>5</v>
      </c>
    </row>
    <row r="2" spans="1:6">
      <c r="C2" s="50"/>
      <c r="D2" s="60"/>
    </row>
    <row r="3" spans="1:6" ht="15.75">
      <c r="A3" s="47">
        <v>1</v>
      </c>
      <c r="B3" s="90" t="s">
        <v>150</v>
      </c>
      <c r="C3" s="90"/>
      <c r="D3" s="90"/>
      <c r="E3" s="90"/>
      <c r="F3" s="90"/>
    </row>
    <row r="4" spans="1:6">
      <c r="B4" s="49"/>
      <c r="C4" s="56"/>
      <c r="D4" s="57"/>
      <c r="F4" s="67">
        <v>0</v>
      </c>
    </row>
    <row r="5" spans="1:6" ht="30">
      <c r="A5" s="61" cm="1">
        <f t="array" ref="A5">IF(ISBLANK(B5),"",IF(ISBLANK(B4),LOOKUP(2,1/(A$1:A4&lt;&gt;""),A:A)+0.01,""))</f>
        <v>1.01</v>
      </c>
      <c r="B5" s="63" t="s">
        <v>237</v>
      </c>
      <c r="C5" s="50"/>
      <c r="D5" s="58"/>
      <c r="E5" s="59"/>
      <c r="F5" s="67">
        <v>0</v>
      </c>
    </row>
    <row r="6" spans="1:6">
      <c r="A6" s="61" t="str" cm="1">
        <f t="array" ref="A6">IF(ISBLANK(B6),"",IF(ISBLANK(B5),LOOKUP(2,1/(A$1:A5&lt;&gt;""),A:A)+0.01,""))</f>
        <v/>
      </c>
      <c r="B6" s="63" t="s">
        <v>241</v>
      </c>
      <c r="C6" s="50"/>
      <c r="D6" s="58"/>
      <c r="E6" s="59"/>
      <c r="F6" s="67">
        <v>0</v>
      </c>
    </row>
    <row r="7" spans="1:6">
      <c r="A7" s="61" t="str" cm="1">
        <f t="array" ref="A7">IF(ISBLANK(B7),"",IF(ISBLANK(B6),LOOKUP(2,1/(A$1:A6&lt;&gt;""),A:A)+0.01,""))</f>
        <v/>
      </c>
      <c r="B7" s="69" t="s">
        <v>240</v>
      </c>
      <c r="C7" s="50"/>
      <c r="D7" s="58"/>
      <c r="E7" s="59"/>
      <c r="F7" s="67"/>
    </row>
    <row r="8" spans="1:6">
      <c r="A8" s="61" t="str" cm="1">
        <f t="array" ref="A8">IF(ISBLANK(B8),"",IF(ISBLANK(B7),LOOKUP(2,1/(A$1:A7&lt;&gt;""),A:A)+0.01,""))</f>
        <v/>
      </c>
      <c r="B8" s="69" t="s">
        <v>239</v>
      </c>
      <c r="C8" s="50"/>
      <c r="D8" s="58"/>
      <c r="E8" s="59"/>
      <c r="F8" s="67"/>
    </row>
    <row r="9" spans="1:6" ht="30">
      <c r="A9" s="61" t="str" cm="1">
        <f t="array" ref="A9">IF(ISBLANK(B9),"",IF(ISBLANK(B8),LOOKUP(2,1/(A$1:A8&lt;&gt;""),A:A)+0.01,""))</f>
        <v/>
      </c>
      <c r="B9" s="63" t="s">
        <v>238</v>
      </c>
      <c r="C9" s="50"/>
      <c r="D9" s="58"/>
      <c r="E9" s="59"/>
      <c r="F9" s="67"/>
    </row>
    <row r="10" spans="1:6" ht="240">
      <c r="A10" s="61" t="str" cm="1">
        <f t="array" ref="A10">IF(ISBLANK(B10),"",IF(ISBLANK(B9),LOOKUP(2,1/(A$1:A9&lt;&gt;""),A:A)+0.01,""))</f>
        <v/>
      </c>
      <c r="B10" s="63" t="s">
        <v>242</v>
      </c>
      <c r="C10" s="50"/>
      <c r="D10" s="58"/>
      <c r="E10" s="59"/>
      <c r="F10" s="67">
        <v>0</v>
      </c>
    </row>
    <row r="11" spans="1:6" ht="75">
      <c r="A11" s="61" t="str" cm="1">
        <f t="array" ref="A11">IF(ISBLANK(B11),"",IF(ISBLANK(B10),LOOKUP(2,1/(A$1:A10&lt;&gt;""),A:A)+0.01,""))</f>
        <v/>
      </c>
      <c r="B11" s="63" t="s">
        <v>243</v>
      </c>
      <c r="C11" s="50"/>
      <c r="D11" s="58"/>
      <c r="E11" s="59"/>
      <c r="F11" s="67">
        <v>0</v>
      </c>
    </row>
    <row r="12" spans="1:6" ht="120">
      <c r="A12" s="61" t="str" cm="1">
        <f t="array" ref="A12">IF(ISBLANK(B12),"",IF(ISBLANK(B11),LOOKUP(2,1/(A$1:A11&lt;&gt;""),A:A)+0.01,""))</f>
        <v/>
      </c>
      <c r="B12" s="63" t="s">
        <v>244</v>
      </c>
      <c r="C12" s="50"/>
      <c r="D12" s="58"/>
      <c r="E12" s="59"/>
      <c r="F12" s="67">
        <v>0</v>
      </c>
    </row>
    <row r="13" spans="1:6" ht="90">
      <c r="A13" s="61" t="str" cm="1">
        <f t="array" ref="A13">IF(ISBLANK(B13),"",IF(ISBLANK(B12),LOOKUP(2,1/(A$1:A12&lt;&gt;""),A:A)+0.01,""))</f>
        <v/>
      </c>
      <c r="B13" s="63" t="s">
        <v>169</v>
      </c>
      <c r="C13" s="65"/>
      <c r="D13" s="66"/>
      <c r="E13" s="67"/>
      <c r="F13" s="67">
        <v>0</v>
      </c>
    </row>
    <row r="14" spans="1:6" ht="45">
      <c r="A14" s="61" t="str" cm="1">
        <f t="array" ref="A14">IF(ISBLANK(B14),"",IF(ISBLANK(B13),LOOKUP(2,1/(A$1:A13&lt;&gt;""),A:A)+0.01,""))</f>
        <v/>
      </c>
      <c r="B14" s="63" t="s">
        <v>170</v>
      </c>
      <c r="C14" s="50"/>
      <c r="D14" s="58"/>
      <c r="E14" s="59"/>
      <c r="F14" s="67">
        <v>0</v>
      </c>
    </row>
    <row r="15" spans="1:6" ht="135">
      <c r="A15" s="61" t="str" cm="1">
        <f t="array" ref="A15">IF(ISBLANK(B15),"",IF(ISBLANK(B14),LOOKUP(2,1/(A$1:A14&lt;&gt;""),A:A)+0.01,""))</f>
        <v/>
      </c>
      <c r="B15" s="63" t="s">
        <v>171</v>
      </c>
      <c r="C15" s="50"/>
      <c r="D15" s="58"/>
      <c r="E15" s="59"/>
      <c r="F15" s="67"/>
    </row>
    <row r="16" spans="1:6" ht="30">
      <c r="A16" s="61" t="str" cm="1">
        <f t="array" ref="A16">IF(ISBLANK(B16),"",IF(ISBLANK(B15),LOOKUP(2,1/(A$1:A15&lt;&gt;""),A:A)+0.01,""))</f>
        <v/>
      </c>
      <c r="B16" s="63" t="s">
        <v>172</v>
      </c>
      <c r="C16" s="50"/>
      <c r="D16" s="58"/>
      <c r="E16" s="59"/>
      <c r="F16" s="67"/>
    </row>
    <row r="17" spans="1:6" ht="30">
      <c r="A17" s="61" t="str" cm="1">
        <f t="array" ref="A17">IF(ISBLANK(B17),"",IF(ISBLANK(B16),LOOKUP(2,1/(A$1:A16&lt;&gt;""),A:A)+0.01,""))</f>
        <v/>
      </c>
      <c r="B17" s="63" t="s">
        <v>173</v>
      </c>
      <c r="C17" s="50"/>
      <c r="D17" s="58"/>
      <c r="E17" s="59"/>
      <c r="F17" s="67"/>
    </row>
    <row r="18" spans="1:6">
      <c r="A18" s="61" t="str" cm="1">
        <f t="array" ref="A18">IF(ISBLANK(B18),"",IF(ISBLANK(B17),LOOKUP(2,1/(A$1:A17&lt;&gt;""),A:A)+0.01,""))</f>
        <v/>
      </c>
      <c r="B18" s="63" t="s">
        <v>174</v>
      </c>
      <c r="C18" s="50"/>
      <c r="D18" s="58"/>
      <c r="E18" s="59"/>
      <c r="F18" s="67"/>
    </row>
    <row r="19" spans="1:6">
      <c r="A19" s="61" t="str" cm="1">
        <f t="array" ref="A19">IF(ISBLANK(B19),"",IF(ISBLANK(B18),LOOKUP(2,1/(A$1:A18&lt;&gt;""),A:A)+0.01,""))</f>
        <v/>
      </c>
      <c r="B19" s="63" t="s">
        <v>175</v>
      </c>
      <c r="C19" s="50"/>
      <c r="D19" s="58"/>
      <c r="E19" s="59"/>
      <c r="F19" s="67"/>
    </row>
    <row r="20" spans="1:6">
      <c r="A20" s="61" t="str" cm="1">
        <f t="array" ref="A20">IF(ISBLANK(B20),"",IF(ISBLANK(B19),LOOKUP(2,1/(A$1:A19&lt;&gt;""),A:A)+0.01,""))</f>
        <v/>
      </c>
      <c r="B20" s="63" t="s">
        <v>176</v>
      </c>
      <c r="C20" s="50"/>
      <c r="D20" s="58"/>
      <c r="E20" s="59"/>
      <c r="F20" s="67"/>
    </row>
    <row r="21" spans="1:6">
      <c r="A21" s="61" t="str" cm="1">
        <f t="array" ref="A21">IF(ISBLANK(B21),"",IF(ISBLANK(B20),LOOKUP(2,1/(A$1:A20&lt;&gt;""),A:A)+0.01,""))</f>
        <v/>
      </c>
      <c r="B21" s="63" t="s">
        <v>177</v>
      </c>
      <c r="C21" s="50"/>
      <c r="D21" s="58"/>
      <c r="E21" s="59"/>
      <c r="F21" s="67"/>
    </row>
    <row r="22" spans="1:6" ht="30">
      <c r="A22" s="61" t="str" cm="1">
        <f t="array" ref="A22">IF(ISBLANK(B22),"",IF(ISBLANK(B21),LOOKUP(2,1/(A$1:A21&lt;&gt;""),A:A)+0.01,""))</f>
        <v/>
      </c>
      <c r="B22" s="63" t="s">
        <v>178</v>
      </c>
      <c r="C22" s="50"/>
      <c r="D22" s="58"/>
      <c r="E22" s="59"/>
      <c r="F22" s="67"/>
    </row>
    <row r="23" spans="1:6">
      <c r="A23" s="61" t="str" cm="1">
        <f t="array" ref="A23">IF(ISBLANK(B23),"",IF(ISBLANK(B22),LOOKUP(2,1/(A$1:A22&lt;&gt;""),A:A)+0.01,""))</f>
        <v/>
      </c>
      <c r="B23" s="63" t="s">
        <v>179</v>
      </c>
      <c r="C23" s="50"/>
      <c r="D23" s="58"/>
      <c r="E23" s="59"/>
      <c r="F23" s="67"/>
    </row>
    <row r="24" spans="1:6">
      <c r="A24" s="61" t="str" cm="1">
        <f t="array" ref="A24">IF(ISBLANK(B24),"",IF(ISBLANK(B23),LOOKUP(2,1/(A$1:A23&lt;&gt;""),A:A)+0.01,""))</f>
        <v/>
      </c>
      <c r="B24" s="63" t="s">
        <v>180</v>
      </c>
      <c r="C24" s="50"/>
      <c r="D24" s="58"/>
      <c r="E24" s="59"/>
      <c r="F24" s="67"/>
    </row>
    <row r="25" spans="1:6" ht="30">
      <c r="A25" s="61" t="str" cm="1">
        <f t="array" ref="A25">IF(ISBLANK(B25),"",IF(ISBLANK(B24),LOOKUP(2,1/(A$1:A24&lt;&gt;""),A:A)+0.01,""))</f>
        <v/>
      </c>
      <c r="B25" s="63" t="s">
        <v>181</v>
      </c>
      <c r="C25" s="50"/>
      <c r="D25" s="58"/>
      <c r="E25" s="59"/>
      <c r="F25" s="67"/>
    </row>
    <row r="26" spans="1:6">
      <c r="A26" s="61" t="str" cm="1">
        <f t="array" ref="A26">IF(ISBLANK(B26),"",IF(ISBLANK(B25),LOOKUP(2,1/(A$1:A25&lt;&gt;""),A:A)+0.01,""))</f>
        <v/>
      </c>
      <c r="B26" s="63" t="s">
        <v>182</v>
      </c>
      <c r="C26" s="50"/>
      <c r="D26" s="58"/>
      <c r="E26" s="59"/>
      <c r="F26" s="67"/>
    </row>
    <row r="27" spans="1:6">
      <c r="A27" s="61" t="str" cm="1">
        <f t="array" ref="A27">IF(ISBLANK(B27),"",IF(ISBLANK(B26),LOOKUP(2,1/(A$1:A26&lt;&gt;""),A:A)+0.01,""))</f>
        <v/>
      </c>
      <c r="B27" s="63" t="s">
        <v>183</v>
      </c>
      <c r="C27" s="50"/>
      <c r="D27" s="58"/>
      <c r="E27" s="59"/>
      <c r="F27" s="67"/>
    </row>
    <row r="28" spans="1:6">
      <c r="A28" s="61" t="str" cm="1">
        <f t="array" ref="A28">IF(ISBLANK(B28),"",IF(ISBLANK(B27),LOOKUP(2,1/(A$1:A27&lt;&gt;""),A:A)+0.01,""))</f>
        <v/>
      </c>
      <c r="B28" s="63" t="s">
        <v>184</v>
      </c>
      <c r="C28" s="50"/>
      <c r="D28" s="58"/>
      <c r="E28" s="59"/>
      <c r="F28" s="67"/>
    </row>
    <row r="29" spans="1:6">
      <c r="A29" s="61" t="str" cm="1">
        <f t="array" ref="A29">IF(ISBLANK(B29),"",IF(ISBLANK(B28),LOOKUP(2,1/(A$1:A28&lt;&gt;""),A:A)+0.01,""))</f>
        <v/>
      </c>
      <c r="B29" s="63" t="s">
        <v>185</v>
      </c>
      <c r="C29" s="50"/>
      <c r="D29" s="58"/>
      <c r="E29" s="59"/>
      <c r="F29" s="67"/>
    </row>
    <row r="30" spans="1:6">
      <c r="A30" s="61" t="str" cm="1">
        <f t="array" ref="A30">IF(ISBLANK(B30),"",IF(ISBLANK(B29),LOOKUP(2,1/(A$1:A29&lt;&gt;""),A:A)+0.01,""))</f>
        <v/>
      </c>
      <c r="B30" s="63" t="s">
        <v>186</v>
      </c>
      <c r="C30" s="50"/>
      <c r="D30" s="58"/>
      <c r="E30" s="59"/>
      <c r="F30" s="67"/>
    </row>
    <row r="31" spans="1:6">
      <c r="A31" s="61" t="str" cm="1">
        <f t="array" ref="A31">IF(ISBLANK(B31),"",IF(ISBLANK(B30),LOOKUP(2,1/(A$1:A30&lt;&gt;""),A:A)+0.01,""))</f>
        <v/>
      </c>
      <c r="B31" s="63"/>
      <c r="C31" s="65" t="s">
        <v>0</v>
      </c>
      <c r="D31" s="66">
        <v>1</v>
      </c>
      <c r="E31" s="59"/>
      <c r="F31" s="67"/>
    </row>
    <row r="32" spans="1:6">
      <c r="A32" s="61" t="str" cm="1">
        <f t="array" ref="A32">IF(ISBLANK(B32),"",IF(ISBLANK(B31),LOOKUP(2,1/(A$1:A31&lt;&gt;""),A:A)+0.01,""))</f>
        <v/>
      </c>
      <c r="B32" s="64"/>
      <c r="C32" s="50"/>
      <c r="D32" s="58"/>
      <c r="E32" s="59"/>
      <c r="F32" s="67"/>
    </row>
    <row r="33" spans="1:6" ht="75">
      <c r="A33" s="61" cm="1">
        <f t="array" ref="A33">IF(ISBLANK(B33),"",IF(ISBLANK(B32),LOOKUP(2,1/(A$1:A32&lt;&gt;""),A:A)+0.01,""))</f>
        <v>1.02</v>
      </c>
      <c r="B33" s="63" t="s">
        <v>245</v>
      </c>
      <c r="C33" s="50"/>
      <c r="D33" s="58"/>
      <c r="E33" s="59"/>
      <c r="F33" s="67"/>
    </row>
    <row r="34" spans="1:6" ht="105">
      <c r="A34" s="61" t="str" cm="1">
        <f t="array" ref="A34">IF(ISBLANK(B34),"",IF(ISBLANK(B33),LOOKUP(2,1/(A$1:A33&lt;&gt;""),A:A)+0.01,""))</f>
        <v/>
      </c>
      <c r="B34" s="63" t="s">
        <v>187</v>
      </c>
      <c r="C34" s="50"/>
      <c r="D34" s="58"/>
      <c r="E34" s="59"/>
      <c r="F34" s="67"/>
    </row>
    <row r="35" spans="1:6">
      <c r="A35" s="61" t="str" cm="1">
        <f t="array" ref="A35">IF(ISBLANK(B35),"",IF(ISBLANK(#REF!),LOOKUP(2,1/(A$1:A34&lt;&gt;""),A:A)+0.01,""))</f>
        <v/>
      </c>
      <c r="B35" s="64" t="s">
        <v>188</v>
      </c>
      <c r="C35" s="50"/>
      <c r="D35" s="58"/>
      <c r="E35" s="59"/>
      <c r="F35" s="67"/>
    </row>
    <row r="36" spans="1:6">
      <c r="A36" s="61" t="str" cm="1">
        <f t="array" ref="A36">IF(ISBLANK(B36),"",IF(ISBLANK(B35),LOOKUP(2,1/(A$1:A35&lt;&gt;""),A:A)+0.01,""))</f>
        <v/>
      </c>
      <c r="B36" s="64" t="s">
        <v>189</v>
      </c>
      <c r="C36" s="50"/>
      <c r="D36" s="58"/>
      <c r="E36" s="59"/>
      <c r="F36" s="67"/>
    </row>
    <row r="37" spans="1:6">
      <c r="A37" s="61" t="str" cm="1">
        <f t="array" ref="A37">IF(ISBLANK(B37),"",IF(ISBLANK(B36),LOOKUP(2,1/(A$1:A36&lt;&gt;""),A:A)+0.01,""))</f>
        <v/>
      </c>
      <c r="B37" s="64" t="s">
        <v>190</v>
      </c>
      <c r="C37" s="50"/>
      <c r="D37" s="58"/>
      <c r="E37" s="59"/>
      <c r="F37" s="67"/>
    </row>
    <row r="38" spans="1:6">
      <c r="A38" s="61" t="str" cm="1">
        <f t="array" ref="A38">IF(ISBLANK(B38),"",IF(ISBLANK(B37),LOOKUP(2,1/(A$1:A37&lt;&gt;""),A:A)+0.01,""))</f>
        <v/>
      </c>
      <c r="B38" s="64" t="s">
        <v>191</v>
      </c>
      <c r="C38" s="50"/>
      <c r="D38" s="58"/>
      <c r="E38" s="59"/>
      <c r="F38" s="67"/>
    </row>
    <row r="39" spans="1:6" ht="30">
      <c r="A39" s="61" t="str" cm="1">
        <f t="array" ref="A39">IF(ISBLANK(B39),"",IF(ISBLANK(B38),LOOKUP(2,1/(A$1:A38&lt;&gt;""),A:A)+0.01,""))</f>
        <v/>
      </c>
      <c r="B39" s="64" t="s">
        <v>192</v>
      </c>
      <c r="C39" s="50"/>
      <c r="D39" s="58"/>
      <c r="E39" s="59"/>
      <c r="F39" s="67"/>
    </row>
    <row r="40" spans="1:6">
      <c r="A40" s="61" t="str" cm="1">
        <f t="array" ref="A40">IF(ISBLANK(B40),"",IF(ISBLANK(B39),LOOKUP(2,1/(A$1:A39&lt;&gt;""),A:A)+0.01,""))</f>
        <v/>
      </c>
      <c r="B40" s="64" t="s">
        <v>193</v>
      </c>
      <c r="C40" s="50"/>
      <c r="D40" s="58"/>
      <c r="E40" s="59"/>
      <c r="F40" s="67"/>
    </row>
    <row r="41" spans="1:6">
      <c r="A41" s="61" t="str" cm="1">
        <f t="array" ref="A41">IF(ISBLANK(B41),"",IF(ISBLANK(B40),LOOKUP(2,1/(A$1:A40&lt;&gt;""),A:A)+0.01,""))</f>
        <v/>
      </c>
      <c r="B41" s="64" t="s">
        <v>194</v>
      </c>
      <c r="C41" s="50"/>
      <c r="D41" s="58"/>
      <c r="E41" s="59"/>
      <c r="F41" s="67"/>
    </row>
    <row r="42" spans="1:6">
      <c r="A42" s="61" t="str" cm="1">
        <f t="array" ref="A42">IF(ISBLANK(B42),"",IF(ISBLANK(B41),LOOKUP(2,1/(A$1:A41&lt;&gt;""),A:A)+0.01,""))</f>
        <v/>
      </c>
      <c r="B42" s="64" t="s">
        <v>195</v>
      </c>
      <c r="C42" s="50"/>
      <c r="D42" s="58"/>
      <c r="E42" s="59"/>
      <c r="F42" s="67"/>
    </row>
    <row r="43" spans="1:6" ht="30">
      <c r="A43" s="61" t="str" cm="1">
        <f t="array" ref="A43">IF(ISBLANK(B43),"",IF(ISBLANK(B42),LOOKUP(2,1/(A$1:A42&lt;&gt;""),A:A)+0.01,""))</f>
        <v/>
      </c>
      <c r="B43" s="64" t="s">
        <v>196</v>
      </c>
      <c r="C43" s="50"/>
      <c r="D43" s="58"/>
      <c r="E43" s="59"/>
      <c r="F43" s="67"/>
    </row>
    <row r="44" spans="1:6">
      <c r="A44" s="61" t="str" cm="1">
        <f t="array" ref="A44">IF(ISBLANK(B44),"",IF(ISBLANK(B43),LOOKUP(2,1/(A$1:A43&lt;&gt;""),A:A)+0.01,""))</f>
        <v/>
      </c>
      <c r="B44" s="64" t="s">
        <v>197</v>
      </c>
      <c r="C44" s="50"/>
      <c r="D44" s="58"/>
      <c r="E44" s="59"/>
      <c r="F44" s="67"/>
    </row>
    <row r="45" spans="1:6">
      <c r="A45" s="61" t="str" cm="1">
        <f t="array" ref="A45">IF(ISBLANK(B45),"",IF(ISBLANK(B44),LOOKUP(2,1/(A$1:A44&lt;&gt;""),A:A)+0.01,""))</f>
        <v/>
      </c>
      <c r="B45" s="64" t="s">
        <v>198</v>
      </c>
      <c r="C45" s="50"/>
      <c r="D45" s="58"/>
      <c r="E45" s="59"/>
      <c r="F45" s="67"/>
    </row>
    <row r="46" spans="1:6">
      <c r="A46" s="61"/>
      <c r="B46" s="64"/>
      <c r="C46" s="65" t="s">
        <v>0</v>
      </c>
      <c r="D46" s="66">
        <v>1</v>
      </c>
      <c r="E46" s="59"/>
      <c r="F46" s="67"/>
    </row>
    <row r="47" spans="1:6">
      <c r="A47" s="61" t="str" cm="1">
        <f t="array" ref="A47">IF(ISBLANK(B47),"",IF(ISBLANK(B45),LOOKUP(2,1/(A$1:A45&lt;&gt;""),A:A)+0.01,""))</f>
        <v/>
      </c>
      <c r="B47" s="64"/>
      <c r="C47" s="50"/>
      <c r="D47" s="58"/>
      <c r="E47" s="59"/>
      <c r="F47" s="67"/>
    </row>
    <row r="48" spans="1:6">
      <c r="A48" s="61" cm="1">
        <f t="array" ref="A48">IF(ISBLANK(B48),"",IF(ISBLANK(B47),LOOKUP(2,1/(A$1:A47&lt;&gt;""),A:A)+0.01,""))</f>
        <v>1.03</v>
      </c>
      <c r="B48" s="63" t="s">
        <v>199</v>
      </c>
      <c r="C48" s="50"/>
      <c r="D48" s="58"/>
      <c r="E48" s="59"/>
      <c r="F48" s="67"/>
    </row>
    <row r="49" spans="1:6">
      <c r="A49" s="61" t="str" cm="1">
        <f t="array" ref="A49">IF(ISBLANK(B49),"",IF(ISBLANK(B48),LOOKUP(2,1/(A$1:A48&lt;&gt;""),A:A)+0.01,""))</f>
        <v/>
      </c>
      <c r="B49" s="64" t="s">
        <v>200</v>
      </c>
      <c r="C49" s="50"/>
      <c r="D49" s="58"/>
      <c r="E49" s="59"/>
      <c r="F49" s="67"/>
    </row>
    <row r="50" spans="1:6" ht="30">
      <c r="A50" s="61" t="str" cm="1">
        <f t="array" ref="A50">IF(ISBLANK(B50),"",IF(ISBLANK(B49),LOOKUP(2,1/(A$1:A49&lt;&gt;""),A:A)+0.01,""))</f>
        <v/>
      </c>
      <c r="B50" s="64" t="s">
        <v>201</v>
      </c>
      <c r="C50" s="50"/>
      <c r="D50" s="58"/>
      <c r="E50" s="59"/>
      <c r="F50" s="67"/>
    </row>
    <row r="51" spans="1:6" ht="30">
      <c r="A51" s="61" t="str" cm="1">
        <f t="array" ref="A51">IF(ISBLANK(B51),"",IF(ISBLANK(B50),LOOKUP(2,1/(A$1:A50&lt;&gt;""),A:A)+0.01,""))</f>
        <v/>
      </c>
      <c r="B51" s="64" t="s">
        <v>202</v>
      </c>
      <c r="C51" s="50"/>
      <c r="D51" s="58"/>
      <c r="E51" s="59"/>
      <c r="F51" s="67"/>
    </row>
    <row r="52" spans="1:6">
      <c r="A52" s="61" t="str" cm="1">
        <f t="array" ref="A52">IF(ISBLANK(B52),"",IF(ISBLANK(B51),LOOKUP(2,1/(A$1:A51&lt;&gt;""),A:A)+0.01,""))</f>
        <v/>
      </c>
      <c r="B52" s="64"/>
      <c r="C52" s="65" t="s">
        <v>0</v>
      </c>
      <c r="D52" s="66">
        <v>1</v>
      </c>
      <c r="E52" s="59"/>
      <c r="F52" s="67"/>
    </row>
    <row r="53" spans="1:6">
      <c r="A53" s="61" t="str" cm="1">
        <f t="array" ref="A53">IF(ISBLANK(B53),"",IF(ISBLANK(B52),LOOKUP(2,1/(A$1:A52&lt;&gt;""),A:A)+0.01,""))</f>
        <v/>
      </c>
      <c r="B53" s="64"/>
      <c r="C53" s="50"/>
      <c r="D53" s="58"/>
      <c r="E53" s="59"/>
      <c r="F53" s="67"/>
    </row>
    <row r="54" spans="1:6" ht="90">
      <c r="A54" s="61" cm="1">
        <f t="array" ref="A54">IF(ISBLANK(B54),"",IF(ISBLANK(B53),LOOKUP(2,1/(A$1:A53&lt;&gt;""),A:A)+0.01,""))</f>
        <v>1.04</v>
      </c>
      <c r="B54" s="63" t="s">
        <v>246</v>
      </c>
      <c r="C54" s="50"/>
      <c r="D54" s="58"/>
      <c r="E54" s="59"/>
      <c r="F54" s="67"/>
    </row>
    <row r="55" spans="1:6" ht="105">
      <c r="A55" s="61" t="str" cm="1">
        <f t="array" ref="A55">IF(ISBLANK(B55),"",IF(ISBLANK(B54),LOOKUP(2,1/(A$1:A54&lt;&gt;""),A:A)+0.01,""))</f>
        <v/>
      </c>
      <c r="B55" s="63" t="s">
        <v>203</v>
      </c>
      <c r="C55" s="50"/>
      <c r="D55" s="58"/>
      <c r="E55" s="59"/>
      <c r="F55" s="67"/>
    </row>
    <row r="56" spans="1:6">
      <c r="A56" s="61" t="str" cm="1">
        <f t="array" ref="A56">IF(ISBLANK(B56),"",IF(ISBLANK(#REF!),LOOKUP(2,1/(A$1:A55&lt;&gt;""),A:A)+0.01,""))</f>
        <v/>
      </c>
      <c r="B56" s="64" t="s">
        <v>204</v>
      </c>
      <c r="C56" s="50"/>
      <c r="D56" s="58"/>
      <c r="E56" s="59"/>
      <c r="F56" s="67"/>
    </row>
    <row r="57" spans="1:6">
      <c r="A57" s="61" t="str" cm="1">
        <f t="array" ref="A57">IF(ISBLANK(B57),"",IF(ISBLANK(B56),LOOKUP(2,1/(A$1:A56&lt;&gt;""),A:A)+0.01,""))</f>
        <v/>
      </c>
      <c r="B57" s="64" t="s">
        <v>205</v>
      </c>
      <c r="C57" s="50"/>
      <c r="D57" s="58"/>
      <c r="E57" s="59"/>
      <c r="F57" s="67"/>
    </row>
    <row r="58" spans="1:6">
      <c r="A58" s="61" t="str" cm="1">
        <f t="array" ref="A58">IF(ISBLANK(B58),"",IF(ISBLANK(B57),LOOKUP(2,1/(A$1:A57&lt;&gt;""),A:A)+0.01,""))</f>
        <v/>
      </c>
      <c r="B58" s="64" t="s">
        <v>206</v>
      </c>
      <c r="C58" s="50"/>
      <c r="D58" s="58"/>
      <c r="E58" s="59"/>
      <c r="F58" s="67"/>
    </row>
    <row r="59" spans="1:6">
      <c r="A59" s="61" t="str" cm="1">
        <f t="array" ref="A59">IF(ISBLANK(B59),"",IF(ISBLANK(B58),LOOKUP(2,1/(A$1:A58&lt;&gt;""),A:A)+0.01,""))</f>
        <v/>
      </c>
      <c r="B59" s="64" t="s">
        <v>207</v>
      </c>
      <c r="C59" s="50"/>
      <c r="D59" s="58"/>
      <c r="E59" s="59"/>
      <c r="F59" s="67"/>
    </row>
    <row r="60" spans="1:6">
      <c r="A60" s="61" t="str" cm="1">
        <f t="array" ref="A60">IF(ISBLANK(B60),"",IF(ISBLANK(B59),LOOKUP(2,1/(A$1:A59&lt;&gt;""),A:A)+0.01,""))</f>
        <v/>
      </c>
      <c r="B60" s="64" t="s">
        <v>208</v>
      </c>
      <c r="C60" s="50"/>
      <c r="D60" s="58"/>
      <c r="E60" s="59"/>
      <c r="F60" s="67"/>
    </row>
    <row r="61" spans="1:6">
      <c r="A61" s="61" t="str" cm="1">
        <f t="array" ref="A61">IF(ISBLANK(B61),"",IF(ISBLANK(B60),LOOKUP(2,1/(A$1:A60&lt;&gt;""),A:A)+0.01,""))</f>
        <v/>
      </c>
      <c r="B61" s="64" t="s">
        <v>209</v>
      </c>
      <c r="C61" s="50"/>
      <c r="D61" s="58"/>
      <c r="E61" s="59"/>
      <c r="F61" s="67"/>
    </row>
    <row r="62" spans="1:6">
      <c r="A62" s="61" t="str" cm="1">
        <f t="array" ref="A62">IF(ISBLANK(B62),"",IF(ISBLANK(B61),LOOKUP(2,1/(A$1:A61&lt;&gt;""),A:A)+0.01,""))</f>
        <v/>
      </c>
      <c r="B62" s="64" t="s">
        <v>210</v>
      </c>
      <c r="C62" s="50"/>
      <c r="D62" s="58"/>
      <c r="E62" s="59"/>
      <c r="F62" s="67"/>
    </row>
    <row r="63" spans="1:6">
      <c r="A63" s="61" t="str" cm="1">
        <f t="array" ref="A63">IF(ISBLANK(B63),"",IF(ISBLANK(B62),LOOKUP(2,1/(A$1:A62&lt;&gt;""),A:A)+0.01,""))</f>
        <v/>
      </c>
      <c r="B63" s="64" t="s">
        <v>211</v>
      </c>
      <c r="C63" s="50"/>
      <c r="D63" s="58"/>
      <c r="E63" s="59"/>
      <c r="F63" s="67"/>
    </row>
    <row r="64" spans="1:6">
      <c r="A64" s="61" t="str" cm="1">
        <f t="array" ref="A64">IF(ISBLANK(B64),"",IF(ISBLANK(B63),LOOKUP(2,1/(A$1:A63&lt;&gt;""),A:A)+0.01,""))</f>
        <v/>
      </c>
      <c r="B64" s="64" t="s">
        <v>212</v>
      </c>
      <c r="C64" s="50"/>
      <c r="D64" s="58"/>
      <c r="E64" s="59"/>
      <c r="F64" s="67"/>
    </row>
    <row r="65" spans="1:6" ht="30">
      <c r="A65" s="61" t="str" cm="1">
        <f t="array" ref="A65">IF(ISBLANK(B65),"",IF(ISBLANK(B64),LOOKUP(2,1/(A$1:A64&lt;&gt;""),A:A)+0.01,""))</f>
        <v/>
      </c>
      <c r="B65" s="64" t="s">
        <v>213</v>
      </c>
      <c r="C65" s="50"/>
      <c r="D65" s="58"/>
      <c r="E65" s="59"/>
      <c r="F65" s="67"/>
    </row>
    <row r="66" spans="1:6">
      <c r="A66" s="61" t="str" cm="1">
        <f t="array" ref="A66">IF(ISBLANK(B66),"",IF(ISBLANK(B65),LOOKUP(2,1/(A$1:A65&lt;&gt;""),A:A)+0.01,""))</f>
        <v/>
      </c>
      <c r="B66" s="64" t="s">
        <v>197</v>
      </c>
      <c r="C66" s="50"/>
      <c r="D66" s="58"/>
      <c r="E66" s="59"/>
      <c r="F66" s="67"/>
    </row>
    <row r="67" spans="1:6">
      <c r="A67" s="61" t="str" cm="1">
        <f t="array" ref="A67">IF(ISBLANK(B67),"",IF(ISBLANK(B66),LOOKUP(2,1/(A$1:A66&lt;&gt;""),A:A)+0.01,""))</f>
        <v/>
      </c>
      <c r="B67" s="64" t="s">
        <v>198</v>
      </c>
      <c r="C67" s="50"/>
      <c r="D67" s="58"/>
      <c r="E67" s="59"/>
      <c r="F67" s="67"/>
    </row>
    <row r="68" spans="1:6">
      <c r="A68" s="61" t="str" cm="1">
        <f t="array" ref="A68">IF(ISBLANK(B68),"",IF(ISBLANK(B67),LOOKUP(2,1/(A$1:A67&lt;&gt;""),A:A)+0.01,""))</f>
        <v/>
      </c>
      <c r="B68" s="64"/>
      <c r="C68" s="65" t="s">
        <v>0</v>
      </c>
      <c r="D68" s="66">
        <v>1</v>
      </c>
      <c r="E68" s="59"/>
      <c r="F68" s="67"/>
    </row>
    <row r="69" spans="1:6">
      <c r="A69" s="61"/>
      <c r="B69" s="64"/>
      <c r="C69" s="65"/>
      <c r="D69" s="66"/>
      <c r="E69" s="59"/>
      <c r="F69" s="67"/>
    </row>
    <row r="70" spans="1:6">
      <c r="A70" s="61" cm="1">
        <f t="array" ref="A70">IF(ISBLANK(B70),"",IF(ISBLANK(B68),LOOKUP(2,1/(A$1:A68&lt;&gt;""),A:A)+0.01,""))</f>
        <v>1.05</v>
      </c>
      <c r="B70" s="63" t="s">
        <v>199</v>
      </c>
      <c r="C70" s="50"/>
      <c r="D70" s="58"/>
      <c r="E70" s="59"/>
      <c r="F70" s="67"/>
    </row>
    <row r="71" spans="1:6">
      <c r="A71" s="61" t="str" cm="1">
        <f t="array" ref="A71">IF(ISBLANK(B71),"",IF(ISBLANK(B70),LOOKUP(2,1/(A$1:A70&lt;&gt;""),A:A)+0.01,""))</f>
        <v/>
      </c>
      <c r="B71" s="64" t="s">
        <v>214</v>
      </c>
      <c r="C71" s="50"/>
      <c r="D71" s="58"/>
      <c r="E71" s="59"/>
      <c r="F71" s="67"/>
    </row>
    <row r="72" spans="1:6" ht="30">
      <c r="A72" s="61" t="str" cm="1">
        <f t="array" ref="A72">IF(ISBLANK(B72),"",IF(ISBLANK(B71),LOOKUP(2,1/(A$1:A71&lt;&gt;""),A:A)+0.01,""))</f>
        <v/>
      </c>
      <c r="B72" s="64" t="s">
        <v>215</v>
      </c>
      <c r="C72" s="50"/>
      <c r="D72" s="58"/>
      <c r="E72" s="59"/>
      <c r="F72" s="67"/>
    </row>
    <row r="73" spans="1:6">
      <c r="A73" s="61" t="str" cm="1">
        <f t="array" ref="A73">IF(ISBLANK(B73),"",IF(ISBLANK(B72),LOOKUP(2,1/(A$1:A72&lt;&gt;""),A:A)+0.01,""))</f>
        <v/>
      </c>
      <c r="B73" s="64"/>
      <c r="C73" s="65" t="s">
        <v>0</v>
      </c>
      <c r="D73" s="66">
        <v>1</v>
      </c>
      <c r="E73" s="59"/>
      <c r="F73" s="67"/>
    </row>
    <row r="74" spans="1:6">
      <c r="A74" s="61" t="str" cm="1">
        <f t="array" ref="A74">IF(ISBLANK(B74),"",IF(ISBLANK(B73),LOOKUP(2,1/(A$1:A73&lt;&gt;""),A:A)+0.01,""))</f>
        <v/>
      </c>
      <c r="B74" s="64"/>
      <c r="C74" s="50"/>
      <c r="D74" s="58"/>
      <c r="E74" s="59"/>
      <c r="F74" s="67"/>
    </row>
    <row r="75" spans="1:6" ht="90">
      <c r="A75" s="61" cm="1">
        <f t="array" ref="A75">IF(ISBLANK(B75),"",IF(ISBLANK(B74),LOOKUP(2,1/(A$1:A74&lt;&gt;""),A:A)+0.01,""))</f>
        <v>1.06</v>
      </c>
      <c r="B75" s="63" t="s">
        <v>247</v>
      </c>
      <c r="C75" s="50"/>
      <c r="D75" s="58"/>
      <c r="E75" s="59"/>
      <c r="F75" s="67"/>
    </row>
    <row r="76" spans="1:6">
      <c r="A76" s="61" t="str" cm="1">
        <f t="array" ref="A76">IF(ISBLANK(B76),"",IF(ISBLANK(#REF!),LOOKUP(2,1/(A$1:A75&lt;&gt;""),A:A)+0.01,""))</f>
        <v/>
      </c>
      <c r="B76" s="63" t="s">
        <v>216</v>
      </c>
      <c r="C76" s="50"/>
      <c r="D76" s="58"/>
      <c r="E76" s="59"/>
      <c r="F76" s="67"/>
    </row>
    <row r="77" spans="1:6">
      <c r="A77" s="61" t="str" cm="1">
        <f t="array" ref="A77">IF(ISBLANK(B77),"",IF(ISBLANK(B76),LOOKUP(2,1/(A$1:A76&lt;&gt;""),A:A)+0.01,""))</f>
        <v/>
      </c>
      <c r="B77" s="64" t="s">
        <v>217</v>
      </c>
      <c r="C77" s="50"/>
      <c r="D77" s="58"/>
      <c r="E77" s="59"/>
      <c r="F77" s="67"/>
    </row>
    <row r="78" spans="1:6">
      <c r="A78" s="61" t="str" cm="1">
        <f t="array" ref="A78">IF(ISBLANK(B78),"",IF(ISBLANK(B77),LOOKUP(2,1/(A$1:A77&lt;&gt;""),A:A)+0.01,""))</f>
        <v/>
      </c>
      <c r="B78" s="64" t="s">
        <v>218</v>
      </c>
      <c r="C78" s="50"/>
      <c r="D78" s="58"/>
      <c r="E78" s="59"/>
      <c r="F78" s="67"/>
    </row>
    <row r="79" spans="1:6" ht="30">
      <c r="A79" s="61" t="str" cm="1">
        <f t="array" ref="A79">IF(ISBLANK(B79),"",IF(ISBLANK(B78),LOOKUP(2,1/(A$1:A78&lt;&gt;""),A:A)+0.01,""))</f>
        <v/>
      </c>
      <c r="B79" s="64" t="s">
        <v>219</v>
      </c>
      <c r="C79" s="50"/>
      <c r="D79" s="58"/>
      <c r="E79" s="59"/>
      <c r="F79" s="67"/>
    </row>
    <row r="80" spans="1:6">
      <c r="A80" s="61" t="str" cm="1">
        <f t="array" ref="A80">IF(ISBLANK(B80),"",IF(ISBLANK(B79),LOOKUP(2,1/(A$1:A79&lt;&gt;""),A:A)+0.01,""))</f>
        <v/>
      </c>
      <c r="B80" s="64" t="s">
        <v>220</v>
      </c>
      <c r="C80" s="50"/>
      <c r="D80" s="58"/>
      <c r="E80" s="59"/>
      <c r="F80" s="67"/>
    </row>
    <row r="81" spans="1:6" ht="30">
      <c r="A81" s="61" t="str" cm="1">
        <f t="array" ref="A81">IF(ISBLANK(B81),"",IF(ISBLANK(B80),LOOKUP(2,1/(A$1:A80&lt;&gt;""),A:A)+0.01,""))</f>
        <v/>
      </c>
      <c r="B81" s="64" t="s">
        <v>221</v>
      </c>
      <c r="C81" s="50"/>
      <c r="D81" s="58"/>
      <c r="E81" s="59"/>
      <c r="F81" s="67"/>
    </row>
    <row r="82" spans="1:6" ht="30">
      <c r="A82" s="61" t="str" cm="1">
        <f t="array" ref="A82">IF(ISBLANK(B82),"",IF(ISBLANK(B81),LOOKUP(2,1/(A$1:A81&lt;&gt;""),A:A)+0.01,""))</f>
        <v/>
      </c>
      <c r="B82" s="64" t="s">
        <v>222</v>
      </c>
      <c r="C82" s="50"/>
      <c r="D82" s="58"/>
      <c r="E82" s="59"/>
      <c r="F82" s="67"/>
    </row>
    <row r="83" spans="1:6" ht="30">
      <c r="A83" s="61" t="str" cm="1">
        <f t="array" ref="A83">IF(ISBLANK(B83),"",IF(ISBLANK(B82),LOOKUP(2,1/(A$1:A82&lt;&gt;""),A:A)+0.01,""))</f>
        <v/>
      </c>
      <c r="B83" s="64" t="s">
        <v>223</v>
      </c>
      <c r="C83" s="50"/>
      <c r="D83" s="58"/>
      <c r="E83" s="59"/>
      <c r="F83" s="67"/>
    </row>
    <row r="84" spans="1:6">
      <c r="A84" s="61" t="str" cm="1">
        <f t="array" ref="A84">IF(ISBLANK(B84),"",IF(ISBLANK(B83),LOOKUP(2,1/(A$1:A83&lt;&gt;""),A:A)+0.01,""))</f>
        <v/>
      </c>
      <c r="B84" s="64" t="s">
        <v>224</v>
      </c>
      <c r="C84" s="50"/>
      <c r="D84" s="58"/>
      <c r="E84" s="59"/>
      <c r="F84" s="67"/>
    </row>
    <row r="85" spans="1:6" ht="30">
      <c r="A85" s="61" t="str" cm="1">
        <f t="array" ref="A85">IF(ISBLANK(B85),"",IF(ISBLANK(B84),LOOKUP(2,1/(A$1:A84&lt;&gt;""),A:A)+0.01,""))</f>
        <v/>
      </c>
      <c r="B85" s="64" t="s">
        <v>225</v>
      </c>
      <c r="C85" s="50"/>
      <c r="D85" s="58"/>
      <c r="E85" s="59"/>
      <c r="F85" s="67"/>
    </row>
    <row r="86" spans="1:6">
      <c r="A86" s="61" t="str" cm="1">
        <f t="array" ref="A86">IF(ISBLANK(B86),"",IF(ISBLANK(B85),LOOKUP(2,1/(A$1:A85&lt;&gt;""),A:A)+0.01,""))</f>
        <v/>
      </c>
      <c r="B86" s="64" t="s">
        <v>226</v>
      </c>
      <c r="C86" s="50"/>
      <c r="D86" s="58"/>
      <c r="E86" s="59"/>
      <c r="F86" s="67"/>
    </row>
    <row r="87" spans="1:6">
      <c r="A87" s="61" t="str" cm="1">
        <f t="array" ref="A87">IF(ISBLANK(B87),"",IF(ISBLANK(#REF!),LOOKUP(2,1/(A$1:A86&lt;&gt;""),A:A)+0.01,""))</f>
        <v/>
      </c>
      <c r="B87" s="64" t="s">
        <v>227</v>
      </c>
      <c r="C87" s="50"/>
      <c r="D87" s="58"/>
      <c r="E87" s="59"/>
      <c r="F87" s="67"/>
    </row>
    <row r="88" spans="1:6">
      <c r="A88" s="61" t="str" cm="1">
        <f t="array" ref="A88">IF(ISBLANK(B88),"",IF(ISBLANK(B87),LOOKUP(2,1/(A$1:A87&lt;&gt;""),A:A)+0.01,""))</f>
        <v/>
      </c>
      <c r="B88" s="64" t="s">
        <v>228</v>
      </c>
      <c r="C88" s="50"/>
      <c r="D88" s="58"/>
      <c r="E88" s="59"/>
      <c r="F88" s="67"/>
    </row>
    <row r="89" spans="1:6">
      <c r="A89" s="61" t="str" cm="1">
        <f t="array" ref="A89">IF(ISBLANK(B89),"",IF(ISBLANK(B88),LOOKUP(2,1/(A$1:A88&lt;&gt;""),A:A)+0.01,""))</f>
        <v/>
      </c>
      <c r="B89" s="64"/>
      <c r="C89" s="65" t="s">
        <v>0</v>
      </c>
      <c r="D89" s="66">
        <v>2</v>
      </c>
      <c r="E89" s="59"/>
      <c r="F89" s="67"/>
    </row>
    <row r="90" spans="1:6">
      <c r="A90" s="61"/>
      <c r="B90" s="64"/>
      <c r="C90" s="65"/>
      <c r="D90" s="66"/>
      <c r="E90" s="59"/>
      <c r="F90" s="67"/>
    </row>
    <row r="91" spans="1:6">
      <c r="A91" s="61" cm="1">
        <f t="array" ref="A91">IF(ISBLANK(B91),"",IF(ISBLANK(B89),LOOKUP(2,1/(A$1:A89&lt;&gt;""),A:A)+0.01,""))</f>
        <v>1.07</v>
      </c>
      <c r="B91" s="63" t="s">
        <v>248</v>
      </c>
      <c r="C91" s="65" t="s">
        <v>0</v>
      </c>
      <c r="D91" s="66">
        <v>1</v>
      </c>
      <c r="E91" s="59"/>
      <c r="F91" s="67"/>
    </row>
    <row r="92" spans="1:6">
      <c r="A92" s="61" t="str" cm="1">
        <f t="array" ref="A92">IF(ISBLANK(B92),"",IF(ISBLANK(B91),LOOKUP(2,1/(A$1:A91&lt;&gt;""),A:A)+0.01,""))</f>
        <v/>
      </c>
      <c r="B92" s="64"/>
      <c r="C92" s="50"/>
      <c r="D92" s="58"/>
      <c r="E92" s="59"/>
      <c r="F92" s="67"/>
    </row>
    <row r="93" spans="1:6">
      <c r="A93" s="61" t="str" cm="1">
        <f t="array" ref="A93">IF(ISBLANK(B93),"",IF(ISBLANK(B92),LOOKUP(2,1/(A$1:A92&lt;&gt;""),A:A)+0.01,""))</f>
        <v/>
      </c>
      <c r="B93" s="64"/>
      <c r="C93" s="50"/>
      <c r="D93" s="58"/>
      <c r="E93" s="59"/>
      <c r="F93" s="67"/>
    </row>
    <row r="94" spans="1:6" ht="60">
      <c r="A94" s="61" cm="1">
        <f t="array" ref="A94">IF(ISBLANK(B94),"",IF(ISBLANK(B93),LOOKUP(2,1/(A$1:A93&lt;&gt;""),A:A)+0.01,""))</f>
        <v>1.08</v>
      </c>
      <c r="B94" s="63" t="s">
        <v>151</v>
      </c>
      <c r="C94" s="50"/>
      <c r="D94" s="58"/>
      <c r="E94" s="59"/>
      <c r="F94" s="67"/>
    </row>
    <row r="95" spans="1:6">
      <c r="A95" s="61" t="str" cm="1">
        <f t="array" ref="A95">IF(ISBLANK(B95),"",IF(ISBLANK(B94),LOOKUP(2,1/(A$1:A94&lt;&gt;""),A:A)+0.01,""))</f>
        <v/>
      </c>
      <c r="B95" s="64" t="s">
        <v>229</v>
      </c>
      <c r="C95" s="50" t="s">
        <v>7</v>
      </c>
      <c r="D95" s="58">
        <v>30</v>
      </c>
      <c r="E95" s="59"/>
      <c r="F95" s="67"/>
    </row>
    <row r="96" spans="1:6">
      <c r="A96" s="61" t="str" cm="1">
        <f t="array" ref="A96">IF(ISBLANK(B96),"",IF(ISBLANK(B95),LOOKUP(2,1/(A$1:A95&lt;&gt;""),A:A)+0.01,""))</f>
        <v/>
      </c>
      <c r="B96" s="64" t="s">
        <v>230</v>
      </c>
      <c r="C96" s="50" t="s">
        <v>7</v>
      </c>
      <c r="D96" s="58">
        <v>15</v>
      </c>
      <c r="E96" s="59"/>
      <c r="F96" s="67"/>
    </row>
    <row r="97" spans="1:6">
      <c r="A97" s="61" t="str" cm="1">
        <f t="array" ref="A97">IF(ISBLANK(B97),"",IF(ISBLANK(B96),LOOKUP(2,1/(A$1:A96&lt;&gt;""),A:A)+0.01,""))</f>
        <v/>
      </c>
      <c r="B97" s="64"/>
      <c r="C97" s="50"/>
      <c r="D97" s="58"/>
      <c r="E97" s="59"/>
      <c r="F97" s="67"/>
    </row>
    <row r="98" spans="1:6" ht="30">
      <c r="A98" s="61" cm="1">
        <f t="array" ref="A98">IF(ISBLANK(B98),"",IF(ISBLANK(B97),LOOKUP(2,1/(A$1:A97&lt;&gt;""),A:A)+0.01,""))</f>
        <v>1.0900000000000001</v>
      </c>
      <c r="B98" s="63" t="s">
        <v>152</v>
      </c>
      <c r="C98" s="50"/>
      <c r="D98" s="58"/>
      <c r="E98" s="59"/>
      <c r="F98" s="67"/>
    </row>
    <row r="99" spans="1:6" ht="30">
      <c r="A99" s="61" t="str" cm="1">
        <f t="array" ref="A99">IF(ISBLANK(B99),"",IF(ISBLANK(B98),LOOKUP(2,1/(A$1:A98&lt;&gt;""),A:A)+0.01,""))</f>
        <v/>
      </c>
      <c r="B99" s="64" t="s">
        <v>231</v>
      </c>
      <c r="C99" s="50" t="s">
        <v>7</v>
      </c>
      <c r="D99" s="58">
        <v>30</v>
      </c>
      <c r="E99" s="59"/>
      <c r="F99" s="67"/>
    </row>
    <row r="100" spans="1:6" ht="30">
      <c r="A100" s="61" t="str" cm="1">
        <f t="array" ref="A100">IF(ISBLANK(B100),"",IF(ISBLANK(B99),LOOKUP(2,1/(A$1:A99&lt;&gt;""),A:A)+0.01,""))</f>
        <v/>
      </c>
      <c r="B100" s="64" t="s">
        <v>232</v>
      </c>
      <c r="C100" s="50" t="s">
        <v>7</v>
      </c>
      <c r="D100" s="58">
        <v>30</v>
      </c>
      <c r="E100" s="59"/>
      <c r="F100" s="67"/>
    </row>
    <row r="101" spans="1:6">
      <c r="A101" s="61" t="str" cm="1">
        <f t="array" ref="A101">IF(ISBLANK(B101),"",IF(ISBLANK(B100),LOOKUP(2,1/(A$1:A100&lt;&gt;""),A:A)+0.01,""))</f>
        <v/>
      </c>
      <c r="B101" s="64"/>
      <c r="C101" s="50"/>
      <c r="D101" s="58"/>
      <c r="E101" s="59"/>
      <c r="F101" s="67"/>
    </row>
    <row r="102" spans="1:6">
      <c r="A102" s="61" cm="1">
        <f t="array" ref="A102">IF(ISBLANK(B102),"",IF(ISBLANK(B101),LOOKUP(2,1/(A$1:A101&lt;&gt;""),A:A)+0.01,""))</f>
        <v>1.1000000000000001</v>
      </c>
      <c r="B102" s="63" t="s">
        <v>153</v>
      </c>
      <c r="C102" s="50"/>
      <c r="D102" s="58"/>
      <c r="E102" s="59"/>
      <c r="F102" s="67"/>
    </row>
    <row r="103" spans="1:6">
      <c r="A103" s="61" t="str" cm="1">
        <f t="array" ref="A103">IF(ISBLANK(B103),"",IF(ISBLANK(B102),LOOKUP(2,1/(A$1:A102&lt;&gt;""),A:A)+0.01,""))</f>
        <v/>
      </c>
      <c r="B103" s="64" t="s">
        <v>154</v>
      </c>
      <c r="C103" s="50"/>
      <c r="D103" s="58"/>
      <c r="E103" s="59"/>
      <c r="F103" s="67"/>
    </row>
    <row r="104" spans="1:6">
      <c r="A104" s="61" t="str" cm="1">
        <f t="array" ref="A104">IF(ISBLANK(B104),"",IF(ISBLANK(B103),LOOKUP(2,1/(A$1:A103&lt;&gt;""),A:A)+0.01,""))</f>
        <v/>
      </c>
      <c r="B104" s="64" t="s">
        <v>155</v>
      </c>
      <c r="C104" s="50"/>
      <c r="D104" s="58"/>
      <c r="E104" s="59"/>
      <c r="F104" s="67"/>
    </row>
    <row r="105" spans="1:6">
      <c r="A105" s="61"/>
      <c r="B105" s="64" t="s">
        <v>156</v>
      </c>
      <c r="C105" s="50"/>
      <c r="D105" s="58"/>
      <c r="E105" s="59"/>
      <c r="F105" s="67"/>
    </row>
    <row r="106" spans="1:6">
      <c r="A106" s="61" t="str" cm="1">
        <f t="array" ref="A106">IF(ISBLANK(B106),"",IF(ISBLANK(B104),LOOKUP(2,1/(A$1:A104&lt;&gt;""),A:A)+0.01,""))</f>
        <v/>
      </c>
      <c r="B106" s="64" t="s">
        <v>157</v>
      </c>
      <c r="C106" s="50"/>
      <c r="D106" s="58"/>
      <c r="E106" s="59"/>
      <c r="F106" s="67"/>
    </row>
    <row r="107" spans="1:6">
      <c r="A107" s="61" t="str" cm="1">
        <f t="array" ref="A107">IF(ISBLANK(B107),"",IF(ISBLANK(#REF!),LOOKUP(2,1/(A$1:A106&lt;&gt;""),A:A)+0.01,""))</f>
        <v/>
      </c>
      <c r="B107" s="64"/>
      <c r="C107" s="50" t="s">
        <v>0</v>
      </c>
      <c r="D107" s="58">
        <v>1</v>
      </c>
      <c r="E107" s="59"/>
      <c r="F107" s="67"/>
    </row>
    <row r="108" spans="1:6">
      <c r="A108" s="61" t="str" cm="1">
        <f t="array" ref="A108">IF(ISBLANK(B108),"",IF(ISBLANK(B107),LOOKUP(2,1/(A$1:A107&lt;&gt;""),A:A)+0.01,""))</f>
        <v/>
      </c>
      <c r="B108" s="64"/>
      <c r="C108" s="50"/>
      <c r="D108" s="58"/>
      <c r="E108" s="59"/>
      <c r="F108" s="67"/>
    </row>
    <row r="109" spans="1:6">
      <c r="A109" s="61" cm="1">
        <f t="array" ref="A109">IF(ISBLANK(B109),"",IF(ISBLANK(B108),LOOKUP(2,1/(A$1:A108&lt;&gt;""),A:A)+0.01,""))</f>
        <v>1.1100000000000001</v>
      </c>
      <c r="B109" s="63" t="s">
        <v>233</v>
      </c>
      <c r="C109" s="50"/>
      <c r="D109" s="58"/>
      <c r="E109" s="59"/>
      <c r="F109" s="67"/>
    </row>
    <row r="110" spans="1:6" ht="30">
      <c r="A110" s="61" t="str" cm="1">
        <f t="array" ref="A110">IF(ISBLANK(B110),"",IF(ISBLANK(B109),LOOKUP(2,1/(A$1:A109&lt;&gt;""),A:A)+0.01,""))</f>
        <v/>
      </c>
      <c r="B110" s="64" t="s">
        <v>159</v>
      </c>
      <c r="C110" s="50"/>
      <c r="D110" s="58"/>
      <c r="E110" s="59"/>
      <c r="F110" s="67"/>
    </row>
    <row r="111" spans="1:6">
      <c r="A111" s="61" t="str" cm="1">
        <f t="array" ref="A111">IF(ISBLANK(B111),"",IF(ISBLANK(B110),LOOKUP(2,1/(A$1:A110&lt;&gt;""),A:A)+0.01,""))</f>
        <v/>
      </c>
      <c r="B111" s="64" t="s">
        <v>160</v>
      </c>
      <c r="C111" s="50"/>
      <c r="D111" s="58"/>
      <c r="E111" s="59"/>
      <c r="F111" s="67"/>
    </row>
    <row r="112" spans="1:6" ht="30">
      <c r="A112" s="61" t="str" cm="1">
        <f t="array" ref="A112">IF(ISBLANK(B112),"",IF(ISBLANK(B111),LOOKUP(2,1/(A$1:A111&lt;&gt;""),A:A)+0.01,""))</f>
        <v/>
      </c>
      <c r="B112" s="64" t="s">
        <v>161</v>
      </c>
      <c r="C112" s="50"/>
      <c r="D112" s="58"/>
      <c r="E112" s="59"/>
      <c r="F112" s="67"/>
    </row>
    <row r="113" spans="1:6" ht="30">
      <c r="A113" s="61" t="str" cm="1">
        <f t="array" ref="A113">IF(ISBLANK(B113),"",IF(ISBLANK(B112),LOOKUP(2,1/(A$1:A112&lt;&gt;""),A:A)+0.01,""))</f>
        <v/>
      </c>
      <c r="B113" s="64" t="s">
        <v>162</v>
      </c>
      <c r="C113" s="50"/>
      <c r="D113" s="58"/>
      <c r="E113" s="59"/>
      <c r="F113" s="67"/>
    </row>
    <row r="114" spans="1:6">
      <c r="A114" s="61" t="str" cm="1">
        <f t="array" ref="A114">IF(ISBLANK(B114),"",IF(ISBLANK(B113),LOOKUP(2,1/(A$1:A113&lt;&gt;""),A:A)+0.01,""))</f>
        <v/>
      </c>
      <c r="B114" s="64"/>
      <c r="C114" s="50" t="s">
        <v>0</v>
      </c>
      <c r="D114" s="58">
        <v>2</v>
      </c>
      <c r="E114" s="59"/>
      <c r="F114" s="67"/>
    </row>
    <row r="115" spans="1:6">
      <c r="A115" s="61" t="str" cm="1">
        <f t="array" ref="A115">IF(ISBLANK(B115),"",IF(ISBLANK(B114),LOOKUP(2,1/(A$1:A114&lt;&gt;""),A:A)+0.01,""))</f>
        <v/>
      </c>
      <c r="B115" s="64"/>
      <c r="C115" s="50"/>
      <c r="D115" s="58"/>
      <c r="E115" s="59"/>
      <c r="F115" s="67"/>
    </row>
    <row r="116" spans="1:6">
      <c r="A116" s="61" cm="1">
        <f t="array" ref="A116">IF(ISBLANK(B116),"",IF(ISBLANK(B115),LOOKUP(2,1/(A$1:A115&lt;&gt;""),A:A)+0.01,""))</f>
        <v>1.1200000000000001</v>
      </c>
      <c r="B116" s="63" t="s">
        <v>234</v>
      </c>
      <c r="C116" s="50"/>
      <c r="D116" s="58"/>
      <c r="E116" s="59"/>
      <c r="F116" s="67"/>
    </row>
    <row r="117" spans="1:6" ht="30">
      <c r="A117" s="61" t="str" cm="1">
        <f t="array" ref="A117">IF(ISBLANK(B117),"",IF(ISBLANK(B116),LOOKUP(2,1/(A$1:A116&lt;&gt;""),A:A)+0.01,""))</f>
        <v/>
      </c>
      <c r="B117" s="64" t="s">
        <v>158</v>
      </c>
      <c r="C117" s="50"/>
      <c r="D117" s="58"/>
      <c r="E117" s="59"/>
      <c r="F117" s="67"/>
    </row>
    <row r="118" spans="1:6">
      <c r="A118" s="61" t="str" cm="1">
        <f t="array" ref="A118">IF(ISBLANK(B118),"",IF(ISBLANK(B117),LOOKUP(2,1/(A$1:A117&lt;&gt;""),A:A)+0.01,""))</f>
        <v/>
      </c>
      <c r="B118" s="64"/>
      <c r="C118" s="50" t="s">
        <v>0</v>
      </c>
      <c r="D118" s="58">
        <v>1</v>
      </c>
      <c r="E118" s="59"/>
      <c r="F118" s="67"/>
    </row>
    <row r="119" spans="1:6">
      <c r="A119" s="61" cm="1">
        <f t="array" ref="A119">IF(ISBLANK(B119),"",IF(ISBLANK(B118),LOOKUP(2,1/(A$1:A118&lt;&gt;""),A:A)+0.01,""))</f>
        <v>1.1299999999999999</v>
      </c>
      <c r="B119" s="63" t="s">
        <v>235</v>
      </c>
      <c r="C119" s="50"/>
      <c r="D119" s="58"/>
      <c r="E119" s="59"/>
      <c r="F119" s="67"/>
    </row>
    <row r="120" spans="1:6">
      <c r="A120" s="61" t="str" cm="1">
        <f t="array" ref="A120">IF(ISBLANK(B120),"",IF(ISBLANK(B119),LOOKUP(2,1/(A$1:A119&lt;&gt;""),A:A)+0.01,""))</f>
        <v/>
      </c>
      <c r="B120" s="64" t="s">
        <v>249</v>
      </c>
      <c r="C120" s="50"/>
      <c r="D120" s="58"/>
      <c r="E120" s="59"/>
      <c r="F120" s="67"/>
    </row>
    <row r="121" spans="1:6">
      <c r="A121" s="61" t="str" cm="1">
        <f t="array" ref="A121">IF(ISBLANK(B121),"",IF(ISBLANK(B120),LOOKUP(2,1/(A$1:A120&lt;&gt;""),A:A)+0.01,""))</f>
        <v/>
      </c>
      <c r="B121" s="64" t="s">
        <v>250</v>
      </c>
      <c r="C121" s="50"/>
      <c r="D121" s="58"/>
      <c r="E121" s="59"/>
      <c r="F121" s="67"/>
    </row>
    <row r="122" spans="1:6">
      <c r="A122" s="61" t="str" cm="1">
        <f t="array" ref="A122">IF(ISBLANK(B122),"",IF(ISBLANK(B121),LOOKUP(2,1/(A$1:A121&lt;&gt;""),A:A)+0.01,""))</f>
        <v/>
      </c>
      <c r="B122" s="64"/>
      <c r="C122" s="50" t="s">
        <v>147</v>
      </c>
      <c r="D122" s="58">
        <v>3</v>
      </c>
      <c r="E122" s="59"/>
      <c r="F122" s="67"/>
    </row>
    <row r="123" spans="1:6">
      <c r="A123" s="61"/>
      <c r="B123" s="64"/>
      <c r="C123" s="50"/>
      <c r="D123" s="58"/>
      <c r="E123" s="59"/>
      <c r="F123" s="67"/>
    </row>
    <row r="124" spans="1:6">
      <c r="A124" s="61" cm="1">
        <f t="array" ref="A124">IF(ISBLANK(B124),"",IF(ISBLANK(B122),LOOKUP(2,1/(A$1:A122&lt;&gt;""),A:A)+0.01,""))</f>
        <v>1.1399999999999999</v>
      </c>
      <c r="B124" s="63" t="s">
        <v>236</v>
      </c>
      <c r="C124" s="50"/>
      <c r="D124" s="58"/>
      <c r="E124" s="59"/>
      <c r="F124" s="67"/>
    </row>
    <row r="125" spans="1:6">
      <c r="A125" s="61"/>
      <c r="B125" s="64" t="s">
        <v>251</v>
      </c>
      <c r="C125" s="50"/>
      <c r="D125" s="58"/>
      <c r="E125" s="59"/>
      <c r="F125" s="67"/>
    </row>
    <row r="126" spans="1:6" ht="30">
      <c r="A126" s="61" t="str" cm="1">
        <f t="array" ref="A126">IF(ISBLANK(B126),"",IF(ISBLANK(B124),LOOKUP(2,1/(A$1:A124&lt;&gt;""),A:A)+0.01,""))</f>
        <v/>
      </c>
      <c r="B126" s="64" t="s">
        <v>252</v>
      </c>
      <c r="C126" s="50"/>
      <c r="D126" s="58"/>
      <c r="E126" s="59"/>
      <c r="F126" s="67"/>
    </row>
    <row r="127" spans="1:6">
      <c r="A127" s="61" t="str" cm="1">
        <f t="array" ref="A127">IF(ISBLANK(B127),"",IF(ISBLANK(B125),LOOKUP(2,1/(A$1:A125&lt;&gt;""),A:A)+0.01,""))</f>
        <v/>
      </c>
      <c r="B127" s="64" t="s">
        <v>253</v>
      </c>
      <c r="C127" s="50"/>
      <c r="D127" s="58"/>
      <c r="E127" s="59"/>
      <c r="F127" s="67"/>
    </row>
    <row r="128" spans="1:6">
      <c r="A128" s="61" t="str" cm="1">
        <f t="array" ref="A128">IF(ISBLANK(B128),"",IF(ISBLANK(B126),LOOKUP(2,1/(A$1:A126&lt;&gt;""),A:A)+0.01,""))</f>
        <v/>
      </c>
      <c r="B128" s="64"/>
      <c r="C128" s="50" t="s">
        <v>0</v>
      </c>
      <c r="D128" s="58">
        <v>1</v>
      </c>
      <c r="E128" s="59"/>
      <c r="F128" s="67"/>
    </row>
    <row r="129" spans="1:6">
      <c r="A129" s="61" t="str" cm="1">
        <f t="array" ref="A129">IF(ISBLANK(B129),"",IF(ISBLANK(B127),LOOKUP(2,1/(A$1:A127&lt;&gt;""),A:A)+0.01,""))</f>
        <v/>
      </c>
      <c r="B129" s="64"/>
      <c r="C129" s="50"/>
      <c r="D129" s="58"/>
      <c r="E129" s="59"/>
      <c r="F129" s="67"/>
    </row>
    <row r="130" spans="1:6" ht="90">
      <c r="A130" s="61" cm="1">
        <f t="array" ref="A130">IF(ISBLANK(B130),"",IF(ISBLANK(B128),LOOKUP(2,1/(A$1:A128&lt;&gt;""),A:A)+0.01,""))</f>
        <v>1.1499999999999999</v>
      </c>
      <c r="B130" s="11" t="s">
        <v>148</v>
      </c>
      <c r="C130" s="50"/>
      <c r="D130" s="58"/>
      <c r="E130" s="59"/>
      <c r="F130" s="67"/>
    </row>
    <row r="131" spans="1:6" ht="30">
      <c r="A131" s="61"/>
      <c r="B131" s="11" t="s">
        <v>165</v>
      </c>
      <c r="C131" s="50"/>
      <c r="D131" s="58"/>
      <c r="E131" s="59"/>
      <c r="F131" s="67"/>
    </row>
    <row r="132" spans="1:6">
      <c r="A132" s="61" t="str" cm="1">
        <f t="array" ref="A132">IF(ISBLANK(B132),"",IF(ISBLANK(B131),LOOKUP(2,1/(A$1:A131&lt;&gt;""),A:A)+0.01,""))</f>
        <v/>
      </c>
      <c r="B132" s="11">
        <v>32</v>
      </c>
      <c r="C132" s="50" t="s">
        <v>7</v>
      </c>
      <c r="D132" s="58">
        <v>40</v>
      </c>
      <c r="E132" s="59"/>
      <c r="F132" s="67"/>
    </row>
    <row r="133" spans="1:6">
      <c r="A133" s="61" t="str" cm="1">
        <f t="array" ref="A133">IF(ISBLANK(B133),"",IF(ISBLANK(B132),LOOKUP(2,1/(A$1:A132&lt;&gt;""),A:A)+0.01,""))</f>
        <v/>
      </c>
      <c r="B133" s="11"/>
      <c r="C133" s="50"/>
      <c r="D133" s="58"/>
      <c r="E133" s="59"/>
      <c r="F133" s="67"/>
    </row>
    <row r="134" spans="1:6" ht="45">
      <c r="A134" s="61" cm="1">
        <f t="array" ref="A134">IF(ISBLANK(B134),"",IF(ISBLANK(B133),LOOKUP(2,1/(A$1:A133&lt;&gt;""),A:A)+0.01,""))</f>
        <v>1.1599999999999999</v>
      </c>
      <c r="B134" s="11" t="s">
        <v>163</v>
      </c>
      <c r="C134" s="50" t="s">
        <v>6</v>
      </c>
      <c r="D134" s="58">
        <v>1</v>
      </c>
      <c r="E134" s="59"/>
      <c r="F134" s="67">
        <v>0</v>
      </c>
    </row>
    <row r="135" spans="1:6">
      <c r="A135" s="61" t="str" cm="1">
        <f t="array" ref="A135">IF(ISBLANK(B135),"",IF(ISBLANK(B134),LOOKUP(2,1/(A$1:A134&lt;&gt;""),A:A)+0.01,""))</f>
        <v/>
      </c>
      <c r="B135" s="11"/>
      <c r="C135" s="50"/>
      <c r="D135" s="58"/>
      <c r="E135" s="59"/>
      <c r="F135" s="67">
        <v>0</v>
      </c>
    </row>
    <row r="136" spans="1:6" ht="60">
      <c r="A136" s="61" cm="1">
        <f t="array" ref="A136">IF(ISBLANK(B136),"",IF(ISBLANK(B135),LOOKUP(2,1/(A$1:A135&lt;&gt;""),A:A)+0.01,""))</f>
        <v>1.17</v>
      </c>
      <c r="B136" s="11" t="s">
        <v>149</v>
      </c>
      <c r="C136" s="50" t="s">
        <v>147</v>
      </c>
      <c r="D136" s="58">
        <v>20</v>
      </c>
      <c r="E136" s="59"/>
      <c r="F136" s="67">
        <v>0</v>
      </c>
    </row>
    <row r="137" spans="1:6">
      <c r="A137" s="61" t="str" cm="1">
        <f t="array" ref="A137">IF(ISBLANK(B137),"",IF(ISBLANK(B136),LOOKUP(2,1/(A$1:A136&lt;&gt;""),A:A)+0.01,""))</f>
        <v/>
      </c>
      <c r="B137" s="11"/>
      <c r="C137" s="50"/>
      <c r="D137" s="58"/>
      <c r="E137" s="59"/>
      <c r="F137" s="67">
        <v>0</v>
      </c>
    </row>
    <row r="138" spans="1:6" ht="30">
      <c r="A138" s="61" cm="1">
        <f t="array" ref="A138">IF(ISBLANK(B138),"",IF(ISBLANK(B137),LOOKUP(2,1/(A$1:A137&lt;&gt;""),A:A)+0.01,""))</f>
        <v>1.18</v>
      </c>
      <c r="B138" s="68" t="s">
        <v>164</v>
      </c>
      <c r="C138" s="50" t="s">
        <v>0</v>
      </c>
      <c r="D138" s="58">
        <v>1</v>
      </c>
      <c r="E138" s="59"/>
      <c r="F138" s="67">
        <v>0</v>
      </c>
    </row>
    <row r="139" spans="1:6">
      <c r="A139" s="61" t="str" cm="1">
        <f t="array" ref="A139">IF(ISBLANK(B139),"",IF(ISBLANK(B138),LOOKUP(2,1/(A$1:A138&lt;&gt;""),A:A)+0.01,""))</f>
        <v/>
      </c>
      <c r="B139" s="11"/>
      <c r="C139" s="50"/>
      <c r="D139" s="58"/>
      <c r="E139" s="59"/>
      <c r="F139" s="67">
        <v>0</v>
      </c>
    </row>
    <row r="140" spans="1:6" ht="60">
      <c r="A140" s="61" cm="1">
        <f t="array" ref="A140">IF(ISBLANK(B140),"",IF(ISBLANK(B139),LOOKUP(2,1/(A$1:A139&lt;&gt;""),A:A)+0.01,""))</f>
        <v>1.19</v>
      </c>
      <c r="B140" s="11" t="s">
        <v>167</v>
      </c>
      <c r="C140" s="50" t="s">
        <v>166</v>
      </c>
      <c r="D140" s="58">
        <v>50</v>
      </c>
      <c r="E140" s="59"/>
      <c r="F140" s="67"/>
    </row>
    <row r="141" spans="1:6">
      <c r="A141" s="61" t="str" cm="1">
        <f t="array" ref="A141">IF(ISBLANK(B141),"",IF(ISBLANK(#REF!),LOOKUP(2,1/(A$1:A140&lt;&gt;""),A:A)+0.01,""))</f>
        <v/>
      </c>
      <c r="B141" s="13"/>
      <c r="C141" s="50"/>
      <c r="D141" s="58"/>
      <c r="E141" s="59"/>
      <c r="F141" s="67"/>
    </row>
    <row r="142" spans="1:6" ht="15.75" thickBot="1">
      <c r="B142" s="91" t="str">
        <f>CONCATENATE("SKUPAJ ",B3,":")</f>
        <v>SKUPAJ HLAJENJE, KANALIZACIJA:</v>
      </c>
      <c r="C142" s="91"/>
      <c r="D142" s="91"/>
      <c r="E142" s="91"/>
      <c r="F142" s="51">
        <f>SUM(F5:F141)</f>
        <v>0</v>
      </c>
    </row>
    <row r="143" spans="1:6" ht="15.75" thickTop="1">
      <c r="F143" s="54"/>
    </row>
  </sheetData>
  <mergeCells count="2">
    <mergeCell ref="B3:F3"/>
    <mergeCell ref="B142:E142"/>
  </mergeCells>
  <conditionalFormatting sqref="F1:F2 F4:F64777">
    <cfRule type="cellIs" dxfId="0" priority="4" stopIfTrue="1" operator="equal">
      <formula>0</formula>
    </cfRule>
  </conditionalFormatting>
  <pageMargins left="0.98425196850393704" right="0.39370078740157483" top="0.39370078740157483" bottom="0.78740157480314965" header="0.39370078740157483" footer="0.39370078740157483"/>
  <pageSetup paperSize="9" scale="78" orientation="portrait" r:id="rId1"/>
  <headerFooter alignWithMargins="0">
    <oddFooter>&amp;L&amp;"Arial CE,Običajno"&amp;10      &amp;F&amp;R&amp;"Arial CE,Običajno"&amp;10&amp;A stran 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A5094288A57342B9042C77779AC65A" ma:contentTypeVersion="8" ma:contentTypeDescription="Ustvari nov dokument." ma:contentTypeScope="" ma:versionID="95a02d10dc2eb1ba15b487ec00321fce">
  <xsd:schema xmlns:xsd="http://www.w3.org/2001/XMLSchema" xmlns:xs="http://www.w3.org/2001/XMLSchema" xmlns:p="http://schemas.microsoft.com/office/2006/metadata/properties" xmlns:ns3="115105d0-e48d-423d-b998-f7c75879b6d9" targetNamespace="http://schemas.microsoft.com/office/2006/metadata/properties" ma:root="true" ma:fieldsID="6e8057737dfbf46c788ef354c406eea2" ns3:_="">
    <xsd:import namespace="115105d0-e48d-423d-b998-f7c75879b6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5105d0-e48d-423d-b998-f7c75879b6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E01F86-25C4-4F6C-850C-F6F1E88569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B97BB-7459-4EE7-ADFA-F4D719CD2646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115105d0-e48d-423d-b998-f7c75879b6d9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4E676D3-7451-4F48-8052-F60434344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5105d0-e48d-423d-b998-f7c75879b6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7</vt:i4>
      </vt:variant>
    </vt:vector>
  </HeadingPairs>
  <TitlesOfParts>
    <vt:vector size="10" baseType="lpstr">
      <vt:lpstr>SI_REK</vt:lpstr>
      <vt:lpstr>SI_ZAHTEVE</vt:lpstr>
      <vt:lpstr>SI_POPIS</vt:lpstr>
      <vt:lpstr>SI_REK!OLE_LINK1</vt:lpstr>
      <vt:lpstr>SI_POPIS!Področje_tiskanja</vt:lpstr>
      <vt:lpstr>SI_REK!Področje_tiskanja</vt:lpstr>
      <vt:lpstr>SI_ZAHTEVE!Področje_tiskanja</vt:lpstr>
      <vt:lpstr>SI_POPIS!Tiskanje_naslovov</vt:lpstr>
      <vt:lpstr>SI_REK!Tiskanje_naslovov</vt:lpstr>
      <vt:lpstr>SI_ZAHTEVE!Tiskanje_naslovov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Klavdija Trunkl</cp:lastModifiedBy>
  <cp:lastPrinted>2025-04-01T07:19:59Z</cp:lastPrinted>
  <dcterms:created xsi:type="dcterms:W3CDTF">1999-01-21T18:41:28Z</dcterms:created>
  <dcterms:modified xsi:type="dcterms:W3CDTF">2025-06-18T06:13:19Z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0x010100E1A5094288A57342B9042C77779AC65A</vt:lpwstr>
  </property>
</Properties>
</file>